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9600" windowHeight="12945"/>
  </bookViews>
  <sheets>
    <sheet name="DDS" sheetId="1" r:id="rId1"/>
  </sheets>
  <definedNames>
    <definedName name="_xlnm.Print_Area" localSheetId="0">DDS!$A$1:$G$76</definedName>
    <definedName name="_xlnm.Print_Titles" localSheetId="0">DDS!$15:$16</definedName>
  </definedNames>
  <calcPr calcId="145621"/>
</workbook>
</file>

<file path=xl/calcChain.xml><?xml version="1.0" encoding="utf-8"?>
<calcChain xmlns="http://schemas.openxmlformats.org/spreadsheetml/2006/main">
  <c r="A35" i="1" l="1"/>
  <c r="A36" i="1" s="1"/>
  <c r="A37" i="1" s="1"/>
  <c r="A38" i="1" s="1"/>
  <c r="A39" i="1" s="1"/>
  <c r="A57" i="1"/>
  <c r="A58" i="1"/>
  <c r="A59" i="1" s="1"/>
  <c r="A60" i="1" s="1"/>
  <c r="A61" i="1" s="1"/>
  <c r="A62" i="1" s="1"/>
  <c r="A63" i="1" s="1"/>
  <c r="A50" i="1"/>
  <c r="A51" i="1" s="1"/>
  <c r="A52" i="1" s="1"/>
  <c r="A53" i="1" s="1"/>
  <c r="A31" i="1"/>
  <c r="A32" i="1" s="1"/>
  <c r="A22" i="1"/>
  <c r="A23" i="1" s="1"/>
  <c r="A24" i="1" s="1"/>
  <c r="A25" i="1" s="1"/>
  <c r="A26" i="1" s="1"/>
  <c r="A27" i="1" s="1"/>
  <c r="A28" i="1" s="1"/>
  <c r="A29" i="1" s="1"/>
  <c r="A42" i="1"/>
  <c r="A43" i="1" s="1"/>
  <c r="A44" i="1" s="1"/>
  <c r="A45" i="1" s="1"/>
  <c r="G64" i="1"/>
  <c r="G66" i="1" l="1"/>
  <c r="G65" i="1"/>
  <c r="G68" i="1" l="1"/>
  <c r="G67" i="1"/>
</calcChain>
</file>

<file path=xl/sharedStrings.xml><?xml version="1.0" encoding="utf-8"?>
<sst xmlns="http://schemas.openxmlformats.org/spreadsheetml/2006/main" count="167" uniqueCount="110">
  <si>
    <t>Enkurbarjeras L=4.6m (VK-2)</t>
  </si>
  <si>
    <t>N/A</t>
  </si>
  <si>
    <t>Plastmasas caurteku uzstādīšana Ø 0.3m</t>
  </si>
  <si>
    <t>Plastmasas caurteku uzstādīšana Ø 0.5m</t>
  </si>
  <si>
    <t>Plastmasas caurteku uzstādīšana Ø 0.8m</t>
  </si>
  <si>
    <t>Signālstabiņi ar dzelteniem atstarotājiem</t>
  </si>
  <si>
    <t>Salizturīgās (drenējošās) kārtas izbūve</t>
  </si>
  <si>
    <t>Līvānu novads</t>
  </si>
  <si>
    <t>Pašvaldības ceļš Līvāni – Aizpurieši – Sila Sproģi – Daukstes – Silavas</t>
  </si>
  <si>
    <t>-</t>
  </si>
  <si>
    <t>Asfalta seguma nojaukšana</t>
  </si>
  <si>
    <r>
      <t xml:space="preserve">Nesaistītu minerālmateriālu maisījuma </t>
    </r>
    <r>
      <rPr>
        <b/>
        <i/>
        <sz val="9"/>
        <rFont val="Arial"/>
        <family val="2"/>
        <charset val="186"/>
      </rPr>
      <t>0/32s</t>
    </r>
    <r>
      <rPr>
        <sz val="9"/>
        <rFont val="Arial"/>
        <family val="2"/>
        <charset val="186"/>
      </rPr>
      <t xml:space="preserve"> seguma izbūve </t>
    </r>
    <r>
      <rPr>
        <b/>
        <i/>
        <sz val="9"/>
        <rFont val="Arial"/>
        <family val="2"/>
        <charset val="186"/>
      </rPr>
      <t>h=6cm biezumā</t>
    </r>
  </si>
  <si>
    <r>
      <t xml:space="preserve">Nesaistītu minerālmateriālu maisījuma </t>
    </r>
    <r>
      <rPr>
        <b/>
        <i/>
        <sz val="9"/>
        <rFont val="Arial"/>
        <family val="2"/>
        <charset val="186"/>
      </rPr>
      <t>0/63ps</t>
    </r>
    <r>
      <rPr>
        <sz val="9"/>
        <rFont val="Arial"/>
        <family val="2"/>
        <charset val="186"/>
      </rPr>
      <t xml:space="preserve"> pamata nesošās apakškārtas izbūve </t>
    </r>
    <r>
      <rPr>
        <b/>
        <i/>
        <sz val="9"/>
        <rFont val="Arial"/>
        <family val="2"/>
        <charset val="186"/>
      </rPr>
      <t>h=15cm biezumā</t>
    </r>
  </si>
  <si>
    <r>
      <t xml:space="preserve">Nesaistītu minerālmateriālu maisījuma </t>
    </r>
    <r>
      <rPr>
        <b/>
        <i/>
        <sz val="9"/>
        <rFont val="Arial"/>
        <family val="2"/>
        <charset val="186"/>
      </rPr>
      <t>0/63ps</t>
    </r>
    <r>
      <rPr>
        <sz val="9"/>
        <rFont val="Arial"/>
        <family val="2"/>
        <charset val="186"/>
      </rPr>
      <t xml:space="preserve"> pamata nesošās apakškārtas izbūve </t>
    </r>
    <r>
      <rPr>
        <b/>
        <i/>
        <sz val="9"/>
        <rFont val="Arial"/>
        <family val="2"/>
        <charset val="186"/>
      </rPr>
      <t>h=20cm biezumā</t>
    </r>
  </si>
  <si>
    <r>
      <t xml:space="preserve">Nesaistītu minerālmateriālu maisījuma </t>
    </r>
    <r>
      <rPr>
        <b/>
        <i/>
        <sz val="9"/>
        <rFont val="Arial"/>
        <family val="2"/>
        <charset val="186"/>
      </rPr>
      <t>0/63ps ar nojauktu asfaltu</t>
    </r>
    <r>
      <rPr>
        <sz val="9"/>
        <rFont val="Arial"/>
        <family val="2"/>
        <charset val="186"/>
      </rPr>
      <t xml:space="preserve"> pamata nesošās apakškārtas izbūve </t>
    </r>
    <r>
      <rPr>
        <b/>
        <i/>
        <sz val="9"/>
        <rFont val="Arial"/>
        <family val="2"/>
        <charset val="186"/>
      </rPr>
      <t>h=20cm</t>
    </r>
  </si>
  <si>
    <t xml:space="preserve">Sarakstā ir dotas atsauces uz 2011. gada 28. decembrī VAS "Latvijas valsts ceļi" Tehniskajā komisijas apstiprinātajām "Ceļu specifikācijas 2012" un "Tiltu specifikācijas 2005". </t>
  </si>
  <si>
    <t>Dzelzsbetona caurtekas nojaukšana Ø 0.6m</t>
  </si>
  <si>
    <t>2.</t>
  </si>
  <si>
    <t>4.1.</t>
  </si>
  <si>
    <t>5.1.</t>
  </si>
  <si>
    <t>5.2.</t>
  </si>
  <si>
    <t>7.1.</t>
  </si>
  <si>
    <r>
      <t>m</t>
    </r>
    <r>
      <rPr>
        <vertAlign val="superscript"/>
        <sz val="8"/>
        <rFont val="Arial"/>
        <family val="2"/>
        <charset val="186"/>
      </rPr>
      <t>3</t>
    </r>
  </si>
  <si>
    <r>
      <t>m</t>
    </r>
    <r>
      <rPr>
        <vertAlign val="superscript"/>
        <sz val="8"/>
        <rFont val="Arial"/>
        <family val="2"/>
        <charset val="186"/>
      </rPr>
      <t xml:space="preserve">2 </t>
    </r>
  </si>
  <si>
    <t xml:space="preserve">m </t>
  </si>
  <si>
    <t>Augu zemes noņemšana</t>
  </si>
  <si>
    <t>Mobilizācija, demobilizācija, būvlaukuma ierīkošana un nojaukšana</t>
  </si>
  <si>
    <t>km</t>
  </si>
  <si>
    <t>Dzelzsbetona caurtekas nojaukšana Ø 0.3m</t>
  </si>
  <si>
    <t>Dzelzsbetona caurtekas nojaukšana Ø 0.5m</t>
  </si>
  <si>
    <t>Dzelzsbetona caurtekas nojaukšana Ø 0.8m</t>
  </si>
  <si>
    <t>Ceļa zīmju nojaukšana un stabu noņemšana</t>
  </si>
  <si>
    <t xml:space="preserve">Grāvju rakšana </t>
  </si>
  <si>
    <t xml:space="preserve">Zemes klātnes ierakuma izbūve </t>
  </si>
  <si>
    <t>Būvbedres rakšana</t>
  </si>
  <si>
    <t xml:space="preserve">Nogāžu nostiprināšana ar augu zemi 10cm biezumā </t>
  </si>
  <si>
    <t>Zemes klātnes uzbēruma izbūve</t>
  </si>
  <si>
    <t>Caurtekas un citas ūdens atvades sistēmas</t>
  </si>
  <si>
    <t xml:space="preserve">Aprīkojums, satiksmes organizēšana un labiekārtošanas darbi </t>
  </si>
  <si>
    <t xml:space="preserve">Tehniskā projekta ... sējuma "Specifikācijas" prasības ir papildus prasības iepriekšminētajām specifikācijām, kas jālasa kopā ar attiecīgi norādīto specifikāciju punktu. </t>
  </si>
  <si>
    <t>Barjeru VK2 uzstādīšana (vidusposmi)</t>
  </si>
  <si>
    <t>Projektētājs</t>
  </si>
  <si>
    <t>Ceļa numurs</t>
  </si>
  <si>
    <t>Ceļa nosaukums</t>
  </si>
  <si>
    <t>Km no</t>
  </si>
  <si>
    <t>Km līdz</t>
  </si>
  <si>
    <t>Garums, m</t>
  </si>
  <si>
    <t>AADT</t>
  </si>
  <si>
    <t>Darbības sfēra</t>
  </si>
  <si>
    <t>Darbu skaits</t>
  </si>
  <si>
    <t>Platība, m²</t>
  </si>
  <si>
    <t>Darba nosaukums</t>
  </si>
  <si>
    <t>Mērvienība</t>
  </si>
  <si>
    <t>Darba daudzums</t>
  </si>
  <si>
    <t>Vienības cena LVL</t>
  </si>
  <si>
    <t>Kopējās izmaksas LVL</t>
  </si>
  <si>
    <t>AADTj, pievestā</t>
  </si>
  <si>
    <t>AADTj, smagie</t>
  </si>
  <si>
    <t>Specifik. Nr.</t>
  </si>
  <si>
    <t>A</t>
  </si>
  <si>
    <t>B</t>
  </si>
  <si>
    <t>C</t>
  </si>
  <si>
    <t>D</t>
  </si>
  <si>
    <t>Kopā:</t>
  </si>
  <si>
    <t>Kopā (A+B):</t>
  </si>
  <si>
    <t>Pavisam kopā (C+D):</t>
  </si>
  <si>
    <t>AS "Ceļuprojekts"</t>
  </si>
  <si>
    <t>Vispārējie darbi</t>
  </si>
  <si>
    <t>Ar saistvielām nesaistītas konstruktīvās kārtas</t>
  </si>
  <si>
    <t>Zemes klātnes izbūve</t>
  </si>
  <si>
    <t>Ceļa trases un tā elementu uzmērīšana un nospraušana</t>
  </si>
  <si>
    <t>m</t>
  </si>
  <si>
    <t>3.1.</t>
  </si>
  <si>
    <t xml:space="preserve">Koku zāģēšana ar celmu laušanu, aizvedot uz atbērtni </t>
  </si>
  <si>
    <t>gab.</t>
  </si>
  <si>
    <t>3.2.</t>
  </si>
  <si>
    <t>Krūmu zāģēšana ar celmu laušanu, aizvedot uz atbērtni vai sadedzinot</t>
  </si>
  <si>
    <t xml:space="preserve">Grāvju tīrīšana </t>
  </si>
  <si>
    <t>3.3.</t>
  </si>
  <si>
    <t>3.7.</t>
  </si>
  <si>
    <t xml:space="preserve">Asfalta seguma savienojumu frēzēšana </t>
  </si>
  <si>
    <t>Sagatavošanas darbi un konstrukciju nojaukšana vai demontāža</t>
  </si>
  <si>
    <t>Šķembu pamata nojaukšana</t>
  </si>
  <si>
    <t>CD - CEĻU DAĻA</t>
  </si>
  <si>
    <t>Novads</t>
  </si>
  <si>
    <t>Autoceļu izbūve</t>
  </si>
  <si>
    <t>ha</t>
  </si>
  <si>
    <t>8.1.</t>
  </si>
  <si>
    <t>8.2.</t>
  </si>
  <si>
    <t>8.3.</t>
  </si>
  <si>
    <t>8.7.</t>
  </si>
  <si>
    <t>7.2.</t>
  </si>
  <si>
    <t xml:space="preserve">Nogāžu nostiprināšana caurteku galos ar laukakmeņiem </t>
  </si>
  <si>
    <t xml:space="preserve">Gultnes nostiprināšana ieteces un izteces galos ar šķembām </t>
  </si>
  <si>
    <t xml:space="preserve">Ceļa zīmju stabu uzstādīšana </t>
  </si>
  <si>
    <t xml:space="preserve">Brīdinājuma ceļa zīmju uzstādīšana </t>
  </si>
  <si>
    <t xml:space="preserve">Priekšrocības ceļa zīmju uzstādīšana </t>
  </si>
  <si>
    <t xml:space="preserve">Norādījuma ceļa zimju uzstādīšana </t>
  </si>
  <si>
    <t xml:space="preserve">Papildzīmju uzstādīšana </t>
  </si>
  <si>
    <t>Ar saistvielām saistītas konstruktīvās kārtas</t>
  </si>
  <si>
    <t>6.2.</t>
  </si>
  <si>
    <r>
      <t xml:space="preserve">Karstā asfalta dilumkārtas (virskārtas) izbūve ar </t>
    </r>
    <r>
      <rPr>
        <b/>
        <i/>
        <sz val="9"/>
        <rFont val="Arial"/>
        <family val="2"/>
        <charset val="186"/>
      </rPr>
      <t>AC16 surf h=60mm biezumā</t>
    </r>
  </si>
  <si>
    <t>N.p.k.</t>
  </si>
  <si>
    <t>PVN (22% no C):</t>
  </si>
  <si>
    <t>Pasūtītāja rezerve (5% no A):</t>
  </si>
  <si>
    <t>Drenu akas izbūve, ūdens savācējakas uzstādīšana ar vāku un meliorācijas sistēmas atjaunošana</t>
  </si>
  <si>
    <t>kompl.</t>
  </si>
  <si>
    <t>Darbu izmaksu saraksts 3. posmam no Pk.23+05 līdz Pk.35+70</t>
  </si>
  <si>
    <t>Sastādīja: A.Grudulis</t>
  </si>
  <si>
    <t>Pārbaudīja: E.Valpēters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</si>
</sst>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name val="Arial"/>
      <family val="2"/>
      <charset val="186"/>
    </font>
    <font>
      <sz val="10"/>
      <name val="Arial"/>
      <family val="2"/>
      <charset val="186"/>
    </font>
    <font>
      <b/>
      <sz val="8"/>
      <name val="Arial"/>
      <family val="2"/>
      <charset val="186"/>
    </font>
    <font>
      <b/>
      <sz val="14"/>
      <name val="Arial"/>
      <family val="2"/>
      <charset val="186"/>
    </font>
    <font>
      <b/>
      <sz val="8"/>
      <color indexed="9"/>
      <name val="Arial"/>
      <family val="2"/>
      <charset val="186"/>
    </font>
    <font>
      <b/>
      <sz val="9"/>
      <name val="Arial"/>
      <family val="2"/>
      <charset val="186"/>
    </font>
    <font>
      <sz val="9"/>
      <name val="Arial"/>
      <family val="2"/>
      <charset val="186"/>
    </font>
    <font>
      <b/>
      <sz val="8"/>
      <color indexed="10"/>
      <name val="Arial"/>
      <family val="2"/>
      <charset val="186"/>
    </font>
    <font>
      <sz val="8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name val="Arial"/>
      <family val="2"/>
      <charset val="186"/>
    </font>
    <font>
      <i/>
      <sz val="9"/>
      <name val="Arial"/>
      <family val="2"/>
      <charset val="186"/>
    </font>
    <font>
      <b/>
      <i/>
      <sz val="9"/>
      <name val="Arial"/>
      <family val="2"/>
      <charset val="186"/>
    </font>
    <font>
      <sz val="8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right"/>
    </xf>
    <xf numFmtId="2" fontId="8" fillId="0" borderId="3" xfId="0" applyNumberFormat="1" applyFont="1" applyBorder="1"/>
    <xf numFmtId="0" fontId="8" fillId="0" borderId="0" xfId="0" applyFont="1"/>
    <xf numFmtId="2" fontId="9" fillId="0" borderId="4" xfId="0" applyNumberFormat="1" applyFont="1" applyBorder="1"/>
    <xf numFmtId="2" fontId="9" fillId="0" borderId="5" xfId="0" applyNumberFormat="1" applyFont="1" applyBorder="1"/>
    <xf numFmtId="0" fontId="8" fillId="2" borderId="4" xfId="0" applyFont="1" applyFill="1" applyBorder="1" applyAlignment="1">
      <alignment horizontal="right"/>
    </xf>
    <xf numFmtId="0" fontId="8" fillId="2" borderId="4" xfId="0" applyFont="1" applyFill="1" applyBorder="1"/>
    <xf numFmtId="2" fontId="9" fillId="2" borderId="4" xfId="0" applyNumberFormat="1" applyFont="1" applyFill="1" applyBorder="1"/>
    <xf numFmtId="0" fontId="9" fillId="0" borderId="5" xfId="0" applyFont="1" applyBorder="1" applyAlignment="1">
      <alignment horizontal="right"/>
    </xf>
    <xf numFmtId="0" fontId="7" fillId="3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5" fillId="4" borderId="3" xfId="0" applyFont="1" applyFill="1" applyBorder="1" applyAlignment="1"/>
    <xf numFmtId="0" fontId="13" fillId="0" borderId="0" xfId="0" applyFont="1"/>
    <xf numFmtId="0" fontId="14" fillId="0" borderId="0" xfId="0" applyFont="1"/>
    <xf numFmtId="0" fontId="9" fillId="0" borderId="4" xfId="0" applyFont="1" applyFill="1" applyBorder="1" applyAlignment="1">
      <alignment horizontal="center"/>
    </xf>
    <xf numFmtId="0" fontId="2" fillId="0" borderId="0" xfId="0" applyFont="1" applyFill="1"/>
    <xf numFmtId="0" fontId="9" fillId="0" borderId="6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/>
    </xf>
    <xf numFmtId="0" fontId="9" fillId="0" borderId="5" xfId="0" applyFont="1" applyBorder="1" applyAlignment="1">
      <alignment horizontal="center"/>
    </xf>
    <xf numFmtId="49" fontId="16" fillId="0" borderId="0" xfId="0" applyNumberFormat="1" applyFont="1" applyFill="1" applyBorder="1" applyAlignment="1">
      <alignment horizontal="left"/>
    </xf>
    <xf numFmtId="0" fontId="17" fillId="0" borderId="0" xfId="0" applyFont="1" applyAlignment="1"/>
    <xf numFmtId="2" fontId="9" fillId="0" borderId="6" xfId="0" applyNumberFormat="1" applyFont="1" applyFill="1" applyBorder="1" applyAlignment="1">
      <alignment horizontal="right"/>
    </xf>
    <xf numFmtId="0" fontId="9" fillId="0" borderId="6" xfId="0" applyFont="1" applyFill="1" applyBorder="1"/>
    <xf numFmtId="2" fontId="9" fillId="0" borderId="6" xfId="0" applyNumberFormat="1" applyFont="1" applyFill="1" applyBorder="1"/>
    <xf numFmtId="0" fontId="13" fillId="0" borderId="0" xfId="0" applyFont="1" applyFill="1"/>
    <xf numFmtId="0" fontId="3" fillId="0" borderId="0" xfId="0" applyFont="1" applyFill="1"/>
    <xf numFmtId="0" fontId="9" fillId="0" borderId="6" xfId="0" applyFont="1" applyFill="1" applyBorder="1" applyAlignment="1">
      <alignment horizontal="right"/>
    </xf>
    <xf numFmtId="49" fontId="9" fillId="0" borderId="6" xfId="0" applyNumberFormat="1" applyFont="1" applyFill="1" applyBorder="1" applyAlignment="1">
      <alignment horizontal="center"/>
    </xf>
    <xf numFmtId="0" fontId="9" fillId="0" borderId="4" xfId="0" applyFont="1" applyFill="1" applyBorder="1" applyAlignment="1">
      <alignment horizontal="right"/>
    </xf>
    <xf numFmtId="0" fontId="9" fillId="0" borderId="5" xfId="0" applyFont="1" applyFill="1" applyBorder="1" applyAlignment="1">
      <alignment horizontal="right"/>
    </xf>
    <xf numFmtId="0" fontId="9" fillId="0" borderId="5" xfId="0" applyFont="1" applyFill="1" applyBorder="1" applyAlignment="1">
      <alignment wrapText="1"/>
    </xf>
    <xf numFmtId="0" fontId="9" fillId="0" borderId="5" xfId="0" applyFont="1" applyFill="1" applyBorder="1"/>
    <xf numFmtId="2" fontId="9" fillId="0" borderId="5" xfId="0" applyNumberFormat="1" applyFont="1" applyFill="1" applyBorder="1"/>
    <xf numFmtId="0" fontId="9" fillId="0" borderId="4" xfId="0" applyFont="1" applyBorder="1" applyAlignment="1">
      <alignment wrapText="1"/>
    </xf>
    <xf numFmtId="0" fontId="9" fillId="0" borderId="6" xfId="0" applyNumberFormat="1" applyFont="1" applyFill="1" applyBorder="1" applyAlignment="1">
      <alignment horizontal="right"/>
    </xf>
    <xf numFmtId="0" fontId="9" fillId="0" borderId="4" xfId="0" applyNumberFormat="1" applyFont="1" applyFill="1" applyBorder="1" applyAlignment="1">
      <alignment horizontal="right"/>
    </xf>
    <xf numFmtId="0" fontId="9" fillId="0" borderId="7" xfId="0" applyFont="1" applyFill="1" applyBorder="1"/>
    <xf numFmtId="0" fontId="11" fillId="0" borderId="7" xfId="0" applyFont="1" applyFill="1" applyBorder="1" applyAlignment="1">
      <alignment horizontal="center"/>
    </xf>
    <xf numFmtId="2" fontId="9" fillId="0" borderId="7" xfId="0" applyNumberFormat="1" applyFont="1" applyFill="1" applyBorder="1"/>
    <xf numFmtId="2" fontId="13" fillId="0" borderId="0" xfId="0" applyNumberFormat="1" applyFont="1" applyFill="1"/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/>
    </xf>
    <xf numFmtId="2" fontId="9" fillId="0" borderId="5" xfId="0" applyNumberFormat="1" applyFont="1" applyFill="1" applyBorder="1" applyAlignment="1">
      <alignment horizontal="right" vertical="center"/>
    </xf>
    <xf numFmtId="0" fontId="9" fillId="0" borderId="6" xfId="0" applyNumberFormat="1" applyFont="1" applyFill="1" applyBorder="1" applyAlignment="1">
      <alignment horizontal="right" vertical="center"/>
    </xf>
    <xf numFmtId="2" fontId="9" fillId="0" borderId="6" xfId="0" applyNumberFormat="1" applyFont="1" applyFill="1" applyBorder="1" applyAlignment="1">
      <alignment horizontal="right" vertical="center"/>
    </xf>
    <xf numFmtId="0" fontId="9" fillId="0" borderId="7" xfId="0" applyNumberFormat="1" applyFont="1" applyFill="1" applyBorder="1" applyAlignment="1">
      <alignment horizontal="right"/>
    </xf>
    <xf numFmtId="0" fontId="9" fillId="0" borderId="7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right"/>
    </xf>
    <xf numFmtId="0" fontId="9" fillId="0" borderId="8" xfId="0" applyFont="1" applyFill="1" applyBorder="1" applyAlignment="1">
      <alignment horizontal="center"/>
    </xf>
    <xf numFmtId="0" fontId="9" fillId="0" borderId="6" xfId="0" applyFont="1" applyFill="1" applyBorder="1" applyAlignment="1">
      <alignment wrapText="1"/>
    </xf>
    <xf numFmtId="0" fontId="9" fillId="0" borderId="7" xfId="0" applyFont="1" applyFill="1" applyBorder="1" applyAlignment="1">
      <alignment horizontal="right"/>
    </xf>
    <xf numFmtId="0" fontId="9" fillId="0" borderId="7" xfId="0" applyFont="1" applyFill="1" applyBorder="1" applyAlignment="1">
      <alignment wrapText="1"/>
    </xf>
    <xf numFmtId="0" fontId="5" fillId="0" borderId="12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8" fillId="2" borderId="3" xfId="0" applyFont="1" applyFill="1" applyBorder="1" applyAlignment="1">
      <alignment horizontal="right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2" fontId="5" fillId="0" borderId="12" xfId="0" applyNumberFormat="1" applyFont="1" applyBorder="1" applyAlignment="1">
      <alignment horizontal="left"/>
    </xf>
    <xf numFmtId="2" fontId="5" fillId="0" borderId="13" xfId="0" applyNumberFormat="1" applyFont="1" applyBorder="1" applyAlignment="1">
      <alignment horizontal="left"/>
    </xf>
    <xf numFmtId="2" fontId="5" fillId="0" borderId="14" xfId="0" applyNumberFormat="1" applyFont="1" applyBorder="1" applyAlignment="1">
      <alignment horizontal="left"/>
    </xf>
    <xf numFmtId="49" fontId="16" fillId="0" borderId="0" xfId="0" applyNumberFormat="1" applyFont="1" applyFill="1" applyBorder="1" applyAlignment="1">
      <alignment horizontal="left"/>
    </xf>
    <xf numFmtId="0" fontId="17" fillId="0" borderId="0" xfId="0" applyFont="1" applyAlignment="1"/>
    <xf numFmtId="0" fontId="0" fillId="0" borderId="0" xfId="0" applyAlignment="1"/>
    <xf numFmtId="0" fontId="5" fillId="0" borderId="18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10" fillId="0" borderId="15" xfId="0" applyFont="1" applyBorder="1" applyAlignment="1">
      <alignment horizontal="left"/>
    </xf>
    <xf numFmtId="0" fontId="10" fillId="0" borderId="16" xfId="0" applyFont="1" applyBorder="1" applyAlignment="1">
      <alignment horizontal="left"/>
    </xf>
    <xf numFmtId="0" fontId="10" fillId="0" borderId="17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76"/>
  <sheetViews>
    <sheetView tabSelected="1" view="pageBreakPreview" topLeftCell="A54" zoomScale="70" zoomScaleSheetLayoutView="70" workbookViewId="0">
      <selection activeCell="M71" sqref="M71"/>
    </sheetView>
  </sheetViews>
  <sheetFormatPr defaultRowHeight="15" x14ac:dyDescent="0.25"/>
  <cols>
    <col min="1" max="1" width="14.7109375" style="3" customWidth="1"/>
    <col min="2" max="2" width="11.7109375" style="4" customWidth="1"/>
    <col min="3" max="3" width="55.7109375" style="4" customWidth="1"/>
    <col min="4" max="4" width="9.7109375" style="4" customWidth="1"/>
    <col min="5" max="5" width="10.7109375" style="4" customWidth="1"/>
    <col min="6" max="7" width="14.7109375" style="4" customWidth="1"/>
    <col min="8" max="8" width="5.28515625" style="22" customWidth="1"/>
    <col min="9" max="9" width="18.7109375" style="22" customWidth="1"/>
    <col min="10" max="139" width="9.140625" style="1"/>
    <col min="140" max="16384" width="9.140625" style="2"/>
  </cols>
  <sheetData>
    <row r="1" spans="1:7" ht="18" x14ac:dyDescent="0.25">
      <c r="A1" s="70" t="s">
        <v>107</v>
      </c>
      <c r="B1" s="71"/>
      <c r="C1" s="71"/>
      <c r="D1" s="71"/>
      <c r="E1" s="71"/>
      <c r="F1" s="71"/>
      <c r="G1" s="72"/>
    </row>
    <row r="2" spans="1:7" ht="12.95" customHeight="1" x14ac:dyDescent="0.25">
      <c r="A2" s="6" t="s">
        <v>41</v>
      </c>
      <c r="B2" s="79" t="s">
        <v>66</v>
      </c>
      <c r="C2" s="80"/>
      <c r="D2" s="80"/>
      <c r="E2" s="80"/>
      <c r="F2" s="80"/>
      <c r="G2" s="81"/>
    </row>
    <row r="3" spans="1:7" ht="12.95" customHeight="1" x14ac:dyDescent="0.25">
      <c r="A3" s="7" t="s">
        <v>84</v>
      </c>
      <c r="B3" s="66" t="s">
        <v>7</v>
      </c>
      <c r="C3" s="67"/>
      <c r="D3" s="67"/>
      <c r="E3" s="67"/>
      <c r="F3" s="67"/>
      <c r="G3" s="68"/>
    </row>
    <row r="4" spans="1:7" ht="12.95" customHeight="1" x14ac:dyDescent="0.25">
      <c r="A4" s="7" t="s">
        <v>42</v>
      </c>
      <c r="B4" s="66" t="s">
        <v>9</v>
      </c>
      <c r="C4" s="67"/>
      <c r="D4" s="67"/>
      <c r="E4" s="67"/>
      <c r="F4" s="67"/>
      <c r="G4" s="68"/>
    </row>
    <row r="5" spans="1:7" ht="12.95" customHeight="1" x14ac:dyDescent="0.25">
      <c r="A5" s="7" t="s">
        <v>43</v>
      </c>
      <c r="B5" s="66" t="s">
        <v>8</v>
      </c>
      <c r="C5" s="67"/>
      <c r="D5" s="67"/>
      <c r="E5" s="67"/>
      <c r="F5" s="67"/>
      <c r="G5" s="68"/>
    </row>
    <row r="6" spans="1:7" ht="12.95" customHeight="1" x14ac:dyDescent="0.25">
      <c r="A6" s="7" t="s">
        <v>44</v>
      </c>
      <c r="B6" s="73">
        <v>2.2999999999999998</v>
      </c>
      <c r="C6" s="74"/>
      <c r="D6" s="74"/>
      <c r="E6" s="74"/>
      <c r="F6" s="74"/>
      <c r="G6" s="75"/>
    </row>
    <row r="7" spans="1:7" ht="12.95" customHeight="1" x14ac:dyDescent="0.25">
      <c r="A7" s="7" t="s">
        <v>45</v>
      </c>
      <c r="B7" s="73">
        <v>3.56</v>
      </c>
      <c r="C7" s="74"/>
      <c r="D7" s="74"/>
      <c r="E7" s="74"/>
      <c r="F7" s="74"/>
      <c r="G7" s="75"/>
    </row>
    <row r="8" spans="1:7" ht="12.95" customHeight="1" x14ac:dyDescent="0.25">
      <c r="A8" s="7" t="s">
        <v>46</v>
      </c>
      <c r="B8" s="66">
        <v>1265</v>
      </c>
      <c r="C8" s="67"/>
      <c r="D8" s="67"/>
      <c r="E8" s="67"/>
      <c r="F8" s="67"/>
      <c r="G8" s="68"/>
    </row>
    <row r="9" spans="1:7" ht="12.95" customHeight="1" x14ac:dyDescent="0.25">
      <c r="A9" s="7" t="s">
        <v>50</v>
      </c>
      <c r="B9" s="66">
        <v>4236.28</v>
      </c>
      <c r="C9" s="67"/>
      <c r="D9" s="67"/>
      <c r="E9" s="67"/>
      <c r="F9" s="67"/>
      <c r="G9" s="68"/>
    </row>
    <row r="10" spans="1:7" ht="12.95" hidden="1" customHeight="1" x14ac:dyDescent="0.25">
      <c r="A10" s="7" t="s">
        <v>47</v>
      </c>
      <c r="B10" s="66">
        <v>5968</v>
      </c>
      <c r="C10" s="67"/>
      <c r="D10" s="67"/>
      <c r="E10" s="67"/>
      <c r="F10" s="67"/>
      <c r="G10" s="68"/>
    </row>
    <row r="11" spans="1:7" ht="12.95" hidden="1" customHeight="1" x14ac:dyDescent="0.25">
      <c r="A11" s="7" t="s">
        <v>56</v>
      </c>
      <c r="B11" s="66">
        <v>4694</v>
      </c>
      <c r="C11" s="67"/>
      <c r="D11" s="67"/>
      <c r="E11" s="67"/>
      <c r="F11" s="67"/>
      <c r="G11" s="68"/>
    </row>
    <row r="12" spans="1:7" ht="12.95" hidden="1" customHeight="1" x14ac:dyDescent="0.25">
      <c r="A12" s="7" t="s">
        <v>57</v>
      </c>
      <c r="B12" s="66">
        <v>657</v>
      </c>
      <c r="C12" s="67"/>
      <c r="D12" s="67"/>
      <c r="E12" s="67"/>
      <c r="F12" s="67"/>
      <c r="G12" s="68"/>
    </row>
    <row r="13" spans="1:7" ht="12.95" customHeight="1" x14ac:dyDescent="0.25">
      <c r="A13" s="7" t="s">
        <v>48</v>
      </c>
      <c r="B13" s="66" t="s">
        <v>85</v>
      </c>
      <c r="C13" s="67"/>
      <c r="D13" s="67"/>
      <c r="E13" s="67"/>
      <c r="F13" s="67"/>
      <c r="G13" s="68"/>
    </row>
    <row r="14" spans="1:7" ht="12.95" customHeight="1" x14ac:dyDescent="0.25">
      <c r="A14" s="7" t="s">
        <v>49</v>
      </c>
      <c r="B14" s="82"/>
      <c r="C14" s="83"/>
      <c r="D14" s="83"/>
      <c r="E14" s="83"/>
      <c r="F14" s="83"/>
      <c r="G14" s="84"/>
    </row>
    <row r="15" spans="1:7" ht="24.95" customHeight="1" x14ac:dyDescent="0.25">
      <c r="A15" s="17" t="s">
        <v>102</v>
      </c>
      <c r="B15" s="17" t="s">
        <v>58</v>
      </c>
      <c r="C15" s="17" t="s">
        <v>51</v>
      </c>
      <c r="D15" s="17" t="s">
        <v>52</v>
      </c>
      <c r="E15" s="17" t="s">
        <v>53</v>
      </c>
      <c r="F15" s="17" t="s">
        <v>54</v>
      </c>
      <c r="G15" s="17" t="s">
        <v>55</v>
      </c>
    </row>
    <row r="16" spans="1:7" ht="12" customHeight="1" x14ac:dyDescent="0.25">
      <c r="A16" s="18">
        <v>1</v>
      </c>
      <c r="B16" s="18">
        <v>2</v>
      </c>
      <c r="C16" s="18">
        <v>3</v>
      </c>
      <c r="D16" s="18">
        <v>4</v>
      </c>
      <c r="E16" s="18">
        <v>5</v>
      </c>
      <c r="F16" s="18">
        <v>6</v>
      </c>
      <c r="G16" s="18">
        <v>7</v>
      </c>
    </row>
    <row r="17" spans="1:139" ht="14.1" customHeight="1" x14ac:dyDescent="0.25">
      <c r="A17" s="21"/>
      <c r="B17" s="21"/>
      <c r="C17" s="21" t="s">
        <v>83</v>
      </c>
      <c r="D17" s="21"/>
      <c r="E17" s="21"/>
      <c r="F17" s="21"/>
      <c r="G17" s="21"/>
    </row>
    <row r="18" spans="1:139" ht="14.1" customHeight="1" x14ac:dyDescent="0.25">
      <c r="A18" s="13">
        <v>1</v>
      </c>
      <c r="B18" s="14"/>
      <c r="C18" s="14" t="s">
        <v>67</v>
      </c>
      <c r="D18" s="20" t="s">
        <v>1</v>
      </c>
      <c r="E18" s="15"/>
      <c r="F18" s="15"/>
      <c r="G18" s="15"/>
    </row>
    <row r="19" spans="1:139" s="38" customFormat="1" ht="14.1" customHeight="1" x14ac:dyDescent="0.25">
      <c r="A19" s="39">
        <v>1.1000000000000001</v>
      </c>
      <c r="B19" s="40" t="s">
        <v>17</v>
      </c>
      <c r="C19" s="35" t="s">
        <v>26</v>
      </c>
      <c r="D19" s="28" t="s">
        <v>27</v>
      </c>
      <c r="E19" s="34">
        <v>1.26</v>
      </c>
      <c r="F19" s="36"/>
      <c r="G19" s="36"/>
      <c r="H19" s="37"/>
      <c r="I19" s="52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5"/>
      <c r="CX19" s="25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5"/>
      <c r="DK19" s="25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5"/>
      <c r="ED19" s="25"/>
      <c r="EE19" s="25"/>
      <c r="EF19" s="25"/>
      <c r="EG19" s="25"/>
      <c r="EH19" s="25"/>
      <c r="EI19" s="25"/>
    </row>
    <row r="20" spans="1:139" ht="14.1" customHeight="1" x14ac:dyDescent="0.25">
      <c r="A20" s="13">
        <v>2</v>
      </c>
      <c r="B20" s="14"/>
      <c r="C20" s="14" t="s">
        <v>81</v>
      </c>
      <c r="D20" s="20" t="s">
        <v>1</v>
      </c>
      <c r="E20" s="15"/>
      <c r="F20" s="15"/>
      <c r="G20" s="15"/>
      <c r="I20" s="52"/>
    </row>
    <row r="21" spans="1:139" s="38" customFormat="1" ht="14.1" customHeight="1" x14ac:dyDescent="0.25">
      <c r="A21" s="39">
        <v>2.1</v>
      </c>
      <c r="B21" s="26" t="s">
        <v>72</v>
      </c>
      <c r="C21" s="35" t="s">
        <v>70</v>
      </c>
      <c r="D21" s="28" t="s">
        <v>71</v>
      </c>
      <c r="E21" s="36">
        <v>1270</v>
      </c>
      <c r="F21" s="36"/>
      <c r="G21" s="36"/>
      <c r="H21" s="37"/>
      <c r="I21" s="52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5"/>
      <c r="DK21" s="25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5"/>
      <c r="ED21" s="25"/>
      <c r="EE21" s="25"/>
      <c r="EF21" s="25"/>
      <c r="EG21" s="25"/>
      <c r="EH21" s="25"/>
      <c r="EI21" s="25"/>
    </row>
    <row r="22" spans="1:139" s="38" customFormat="1" ht="14.1" customHeight="1" x14ac:dyDescent="0.25">
      <c r="A22" s="39">
        <f>A21+0.1</f>
        <v>2.2000000000000002</v>
      </c>
      <c r="B22" s="26" t="s">
        <v>75</v>
      </c>
      <c r="C22" s="35" t="s">
        <v>73</v>
      </c>
      <c r="D22" s="28" t="s">
        <v>74</v>
      </c>
      <c r="E22" s="36">
        <v>48</v>
      </c>
      <c r="F22" s="36"/>
      <c r="G22" s="36"/>
      <c r="H22" s="37"/>
      <c r="I22" s="52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5"/>
      <c r="DK22" s="25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5"/>
      <c r="ED22" s="25"/>
      <c r="EE22" s="25"/>
      <c r="EF22" s="25"/>
      <c r="EG22" s="25"/>
      <c r="EH22" s="25"/>
      <c r="EI22" s="25"/>
    </row>
    <row r="23" spans="1:139" s="38" customFormat="1" ht="14.1" hidden="1" customHeight="1" x14ac:dyDescent="0.25">
      <c r="A23" s="39">
        <f t="shared" ref="A23:A29" si="0">A22+0.1</f>
        <v>2.3000000000000003</v>
      </c>
      <c r="B23" s="26" t="s">
        <v>75</v>
      </c>
      <c r="C23" s="35" t="s">
        <v>76</v>
      </c>
      <c r="D23" s="28" t="s">
        <v>86</v>
      </c>
      <c r="E23" s="36">
        <v>0</v>
      </c>
      <c r="F23" s="36"/>
      <c r="G23" s="36"/>
      <c r="H23" s="37"/>
      <c r="I23" s="52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5"/>
      <c r="DK23" s="25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5"/>
      <c r="ED23" s="25"/>
      <c r="EE23" s="25"/>
      <c r="EF23" s="25"/>
      <c r="EG23" s="25"/>
      <c r="EH23" s="25"/>
      <c r="EI23" s="25"/>
    </row>
    <row r="24" spans="1:139" s="38" customFormat="1" ht="14.1" customHeight="1" x14ac:dyDescent="0.25">
      <c r="A24" s="39">
        <f t="shared" si="0"/>
        <v>2.4000000000000004</v>
      </c>
      <c r="B24" s="26" t="s">
        <v>78</v>
      </c>
      <c r="C24" s="35" t="s">
        <v>77</v>
      </c>
      <c r="D24" s="28" t="s">
        <v>71</v>
      </c>
      <c r="E24" s="36">
        <v>743</v>
      </c>
      <c r="F24" s="36"/>
      <c r="G24" s="36"/>
      <c r="H24" s="37"/>
      <c r="I24" s="52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5"/>
      <c r="DK24" s="25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</row>
    <row r="25" spans="1:139" s="38" customFormat="1" ht="14.1" hidden="1" customHeight="1" x14ac:dyDescent="0.25">
      <c r="A25" s="39">
        <f t="shared" si="0"/>
        <v>2.5000000000000004</v>
      </c>
      <c r="B25" s="26" t="s">
        <v>79</v>
      </c>
      <c r="C25" s="35" t="s">
        <v>10</v>
      </c>
      <c r="D25" s="28" t="s">
        <v>22</v>
      </c>
      <c r="E25" s="36">
        <v>0</v>
      </c>
      <c r="F25" s="36"/>
      <c r="G25" s="36"/>
      <c r="H25" s="37"/>
      <c r="I25" s="52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5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5"/>
      <c r="DK25" s="25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5"/>
      <c r="ED25" s="25"/>
      <c r="EE25" s="25"/>
      <c r="EF25" s="25"/>
      <c r="EG25" s="25"/>
      <c r="EH25" s="25"/>
      <c r="EI25" s="25"/>
    </row>
    <row r="26" spans="1:139" s="38" customFormat="1" ht="14.1" hidden="1" customHeight="1" x14ac:dyDescent="0.25">
      <c r="A26" s="39">
        <f t="shared" si="0"/>
        <v>2.6000000000000005</v>
      </c>
      <c r="B26" s="26" t="s">
        <v>79</v>
      </c>
      <c r="C26" s="35" t="s">
        <v>80</v>
      </c>
      <c r="D26" s="28" t="s">
        <v>23</v>
      </c>
      <c r="E26" s="36">
        <v>0</v>
      </c>
      <c r="F26" s="36"/>
      <c r="G26" s="36"/>
      <c r="H26" s="37"/>
      <c r="I26" s="52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5"/>
      <c r="DK26" s="25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5"/>
      <c r="ED26" s="25"/>
      <c r="EE26" s="25"/>
      <c r="EF26" s="25"/>
      <c r="EG26" s="25"/>
      <c r="EH26" s="25"/>
      <c r="EI26" s="25"/>
    </row>
    <row r="27" spans="1:139" s="38" customFormat="1" ht="14.1" customHeight="1" x14ac:dyDescent="0.25">
      <c r="A27" s="39">
        <f t="shared" si="0"/>
        <v>2.7000000000000006</v>
      </c>
      <c r="B27" s="26"/>
      <c r="C27" s="35" t="s">
        <v>82</v>
      </c>
      <c r="D27" s="28" t="s">
        <v>22</v>
      </c>
      <c r="E27" s="36">
        <v>572</v>
      </c>
      <c r="F27" s="36"/>
      <c r="G27" s="36"/>
      <c r="H27" s="37"/>
      <c r="I27" s="52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s="25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5"/>
      <c r="CX27" s="25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5"/>
      <c r="DK27" s="25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5"/>
      <c r="ED27" s="25"/>
      <c r="EE27" s="25"/>
      <c r="EF27" s="25"/>
      <c r="EG27" s="25"/>
      <c r="EH27" s="25"/>
      <c r="EI27" s="25"/>
    </row>
    <row r="28" spans="1:139" s="38" customFormat="1" ht="14.1" hidden="1" customHeight="1" x14ac:dyDescent="0.25">
      <c r="A28" s="39">
        <f t="shared" si="0"/>
        <v>2.8000000000000007</v>
      </c>
      <c r="B28" s="26" t="s">
        <v>91</v>
      </c>
      <c r="C28" s="35" t="s">
        <v>31</v>
      </c>
      <c r="D28" s="28" t="s">
        <v>74</v>
      </c>
      <c r="E28" s="36">
        <v>0</v>
      </c>
      <c r="F28" s="36"/>
      <c r="G28" s="36"/>
      <c r="H28" s="37"/>
      <c r="I28" s="52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5"/>
      <c r="DK28" s="25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5"/>
      <c r="ED28" s="25"/>
      <c r="EE28" s="25"/>
      <c r="EF28" s="25"/>
      <c r="EG28" s="25"/>
      <c r="EH28" s="25"/>
      <c r="EI28" s="25"/>
    </row>
    <row r="29" spans="1:139" s="38" customFormat="1" ht="14.1" customHeight="1" x14ac:dyDescent="0.25">
      <c r="A29" s="39">
        <f t="shared" si="0"/>
        <v>2.9000000000000008</v>
      </c>
      <c r="B29" s="26" t="s">
        <v>91</v>
      </c>
      <c r="C29" s="35" t="s">
        <v>28</v>
      </c>
      <c r="D29" s="28" t="s">
        <v>24</v>
      </c>
      <c r="E29" s="36">
        <v>20.7</v>
      </c>
      <c r="F29" s="36"/>
      <c r="G29" s="36"/>
      <c r="H29" s="37"/>
      <c r="I29" s="52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  <c r="CX29" s="25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5"/>
      <c r="DK29" s="25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5"/>
      <c r="ED29" s="25"/>
      <c r="EE29" s="25"/>
      <c r="EF29" s="25"/>
      <c r="EG29" s="25"/>
      <c r="EH29" s="25"/>
      <c r="EI29" s="25"/>
    </row>
    <row r="30" spans="1:139" s="38" customFormat="1" ht="14.1" customHeight="1" x14ac:dyDescent="0.25">
      <c r="A30" s="34">
        <v>2.1</v>
      </c>
      <c r="B30" s="26" t="s">
        <v>91</v>
      </c>
      <c r="C30" s="35" t="s">
        <v>29</v>
      </c>
      <c r="D30" s="28" t="s">
        <v>24</v>
      </c>
      <c r="E30" s="36">
        <v>5.5</v>
      </c>
      <c r="F30" s="36"/>
      <c r="G30" s="36"/>
      <c r="H30" s="37"/>
      <c r="I30" s="52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  <c r="CN30" s="25"/>
      <c r="CO30" s="25"/>
      <c r="CP30" s="25"/>
      <c r="CQ30" s="25"/>
      <c r="CR30" s="25"/>
      <c r="CS30" s="25"/>
      <c r="CT30" s="25"/>
      <c r="CU30" s="25"/>
      <c r="CV30" s="25"/>
      <c r="CW30" s="25"/>
      <c r="CX30" s="25"/>
      <c r="CY30" s="25"/>
      <c r="CZ30" s="25"/>
      <c r="DA30" s="25"/>
      <c r="DB30" s="25"/>
      <c r="DC30" s="25"/>
      <c r="DD30" s="25"/>
      <c r="DE30" s="25"/>
      <c r="DF30" s="25"/>
      <c r="DG30" s="25"/>
      <c r="DH30" s="25"/>
      <c r="DI30" s="25"/>
      <c r="DJ30" s="25"/>
      <c r="DK30" s="25"/>
      <c r="DL30" s="25"/>
      <c r="DM30" s="25"/>
      <c r="DN30" s="25"/>
      <c r="DO30" s="25"/>
      <c r="DP30" s="25"/>
      <c r="DQ30" s="25"/>
      <c r="DR30" s="25"/>
      <c r="DS30" s="25"/>
      <c r="DT30" s="25"/>
      <c r="DU30" s="25"/>
      <c r="DV30" s="25"/>
      <c r="DW30" s="25"/>
      <c r="DX30" s="25"/>
      <c r="DY30" s="25"/>
      <c r="DZ30" s="25"/>
      <c r="EA30" s="25"/>
      <c r="EB30" s="25"/>
      <c r="EC30" s="25"/>
      <c r="ED30" s="25"/>
      <c r="EE30" s="25"/>
      <c r="EF30" s="25"/>
      <c r="EG30" s="25"/>
      <c r="EH30" s="25"/>
      <c r="EI30" s="25"/>
    </row>
    <row r="31" spans="1:139" s="38" customFormat="1" ht="14.1" customHeight="1" x14ac:dyDescent="0.25">
      <c r="A31" s="34">
        <f>A30+0.01</f>
        <v>2.11</v>
      </c>
      <c r="B31" s="26" t="s">
        <v>91</v>
      </c>
      <c r="C31" s="35" t="s">
        <v>16</v>
      </c>
      <c r="D31" s="28" t="s">
        <v>24</v>
      </c>
      <c r="E31" s="36">
        <v>14</v>
      </c>
      <c r="F31" s="36"/>
      <c r="G31" s="36"/>
      <c r="H31" s="37"/>
      <c r="I31" s="52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  <c r="CX31" s="25"/>
      <c r="CY31" s="25"/>
      <c r="CZ31" s="25"/>
      <c r="DA31" s="25"/>
      <c r="DB31" s="25"/>
      <c r="DC31" s="25"/>
      <c r="DD31" s="25"/>
      <c r="DE31" s="25"/>
      <c r="DF31" s="25"/>
      <c r="DG31" s="25"/>
      <c r="DH31" s="25"/>
      <c r="DI31" s="25"/>
      <c r="DJ31" s="25"/>
      <c r="DK31" s="25"/>
      <c r="DL31" s="25"/>
      <c r="DM31" s="25"/>
      <c r="DN31" s="25"/>
      <c r="DO31" s="25"/>
      <c r="DP31" s="25"/>
      <c r="DQ31" s="25"/>
      <c r="DR31" s="25"/>
      <c r="DS31" s="25"/>
      <c r="DT31" s="25"/>
      <c r="DU31" s="25"/>
      <c r="DV31" s="25"/>
      <c r="DW31" s="25"/>
      <c r="DX31" s="25"/>
      <c r="DY31" s="25"/>
      <c r="DZ31" s="25"/>
      <c r="EA31" s="25"/>
      <c r="EB31" s="25"/>
      <c r="EC31" s="25"/>
      <c r="ED31" s="25"/>
      <c r="EE31" s="25"/>
      <c r="EF31" s="25"/>
      <c r="EG31" s="25"/>
      <c r="EH31" s="25"/>
      <c r="EI31" s="25"/>
    </row>
    <row r="32" spans="1:139" s="38" customFormat="1" ht="14.1" hidden="1" customHeight="1" x14ac:dyDescent="0.25">
      <c r="A32" s="34">
        <f>A31+0.01</f>
        <v>2.1199999999999997</v>
      </c>
      <c r="B32" s="26" t="s">
        <v>91</v>
      </c>
      <c r="C32" s="35" t="s">
        <v>30</v>
      </c>
      <c r="D32" s="28" t="s">
        <v>24</v>
      </c>
      <c r="E32" s="36">
        <v>0</v>
      </c>
      <c r="F32" s="36"/>
      <c r="G32" s="36"/>
      <c r="H32" s="37"/>
      <c r="I32" s="52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25"/>
      <c r="CA32" s="25"/>
      <c r="CB32" s="25"/>
      <c r="CC32" s="25"/>
      <c r="CD32" s="25"/>
      <c r="CE32" s="25"/>
      <c r="CF32" s="25"/>
      <c r="CG32" s="25"/>
      <c r="CH32" s="25"/>
      <c r="CI32" s="25"/>
      <c r="CJ32" s="25"/>
      <c r="CK32" s="25"/>
      <c r="CL32" s="25"/>
      <c r="CM32" s="25"/>
      <c r="CN32" s="25"/>
      <c r="CO32" s="25"/>
      <c r="CP32" s="25"/>
      <c r="CQ32" s="25"/>
      <c r="CR32" s="25"/>
      <c r="CS32" s="25"/>
      <c r="CT32" s="25"/>
      <c r="CU32" s="25"/>
      <c r="CV32" s="25"/>
      <c r="CW32" s="25"/>
      <c r="CX32" s="25"/>
      <c r="CY32" s="25"/>
      <c r="CZ32" s="25"/>
      <c r="DA32" s="25"/>
      <c r="DB32" s="25"/>
      <c r="DC32" s="25"/>
      <c r="DD32" s="25"/>
      <c r="DE32" s="25"/>
      <c r="DF32" s="25"/>
      <c r="DG32" s="25"/>
      <c r="DH32" s="25"/>
      <c r="DI32" s="25"/>
      <c r="DJ32" s="25"/>
      <c r="DK32" s="25"/>
      <c r="DL32" s="25"/>
      <c r="DM32" s="25"/>
      <c r="DN32" s="25"/>
      <c r="DO32" s="25"/>
      <c r="DP32" s="25"/>
      <c r="DQ32" s="25"/>
      <c r="DR32" s="25"/>
      <c r="DS32" s="25"/>
      <c r="DT32" s="25"/>
      <c r="DU32" s="25"/>
      <c r="DV32" s="25"/>
      <c r="DW32" s="25"/>
      <c r="DX32" s="25"/>
      <c r="DY32" s="25"/>
      <c r="DZ32" s="25"/>
      <c r="EA32" s="25"/>
      <c r="EB32" s="25"/>
      <c r="EC32" s="25"/>
      <c r="ED32" s="25"/>
      <c r="EE32" s="25"/>
      <c r="EF32" s="25"/>
      <c r="EG32" s="25"/>
      <c r="EH32" s="25"/>
      <c r="EI32" s="25"/>
    </row>
    <row r="33" spans="1:139" ht="14.1" customHeight="1" x14ac:dyDescent="0.25">
      <c r="A33" s="13">
        <v>3</v>
      </c>
      <c r="B33" s="14"/>
      <c r="C33" s="14" t="s">
        <v>69</v>
      </c>
      <c r="D33" s="20" t="s">
        <v>1</v>
      </c>
      <c r="E33" s="15"/>
      <c r="F33" s="15"/>
      <c r="G33" s="15"/>
      <c r="I33" s="52"/>
    </row>
    <row r="34" spans="1:139" s="38" customFormat="1" ht="14.1" customHeight="1" x14ac:dyDescent="0.25">
      <c r="A34" s="39">
        <v>3.1</v>
      </c>
      <c r="B34" s="26" t="s">
        <v>78</v>
      </c>
      <c r="C34" s="35" t="s">
        <v>25</v>
      </c>
      <c r="D34" s="28" t="s">
        <v>22</v>
      </c>
      <c r="E34" s="36">
        <v>599</v>
      </c>
      <c r="F34" s="36"/>
      <c r="G34" s="36"/>
      <c r="H34" s="37"/>
      <c r="I34" s="52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  <c r="DJ34" s="25"/>
      <c r="DK34" s="25"/>
      <c r="DL34" s="25"/>
      <c r="DM34" s="25"/>
      <c r="DN34" s="25"/>
      <c r="DO34" s="25"/>
      <c r="DP34" s="25"/>
      <c r="DQ34" s="25"/>
      <c r="DR34" s="25"/>
      <c r="DS34" s="25"/>
      <c r="DT34" s="25"/>
      <c r="DU34" s="25"/>
      <c r="DV34" s="25"/>
      <c r="DW34" s="25"/>
      <c r="DX34" s="25"/>
      <c r="DY34" s="25"/>
      <c r="DZ34" s="25"/>
      <c r="EA34" s="25"/>
      <c r="EB34" s="25"/>
      <c r="EC34" s="25"/>
      <c r="ED34" s="25"/>
      <c r="EE34" s="25"/>
      <c r="EF34" s="25"/>
      <c r="EG34" s="25"/>
      <c r="EH34" s="25"/>
      <c r="EI34" s="25"/>
    </row>
    <row r="35" spans="1:139" s="38" customFormat="1" ht="14.1" customHeight="1" x14ac:dyDescent="0.25">
      <c r="A35" s="41">
        <f>A34+0.1</f>
        <v>3.2</v>
      </c>
      <c r="B35" s="26" t="s">
        <v>78</v>
      </c>
      <c r="C35" s="35" t="s">
        <v>32</v>
      </c>
      <c r="D35" s="28" t="s">
        <v>22</v>
      </c>
      <c r="E35" s="36">
        <v>80</v>
      </c>
      <c r="F35" s="36"/>
      <c r="G35" s="36"/>
      <c r="H35" s="37"/>
      <c r="I35" s="52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  <c r="DJ35" s="25"/>
      <c r="DK35" s="25"/>
      <c r="DL35" s="25"/>
      <c r="DM35" s="25"/>
      <c r="DN35" s="25"/>
      <c r="DO35" s="25"/>
      <c r="DP35" s="25"/>
      <c r="DQ35" s="25"/>
      <c r="DR35" s="25"/>
      <c r="DS35" s="25"/>
      <c r="DT35" s="25"/>
      <c r="DU35" s="25"/>
      <c r="DV35" s="25"/>
      <c r="DW35" s="25"/>
      <c r="DX35" s="25"/>
      <c r="DY35" s="25"/>
      <c r="DZ35" s="25"/>
      <c r="EA35" s="25"/>
      <c r="EB35" s="25"/>
      <c r="EC35" s="25"/>
      <c r="ED35" s="25"/>
      <c r="EE35" s="25"/>
      <c r="EF35" s="25"/>
      <c r="EG35" s="25"/>
      <c r="EH35" s="25"/>
      <c r="EI35" s="25"/>
    </row>
    <row r="36" spans="1:139" s="38" customFormat="1" ht="14.1" customHeight="1" x14ac:dyDescent="0.25">
      <c r="A36" s="41">
        <f>A35+0.1</f>
        <v>3.3000000000000003</v>
      </c>
      <c r="B36" s="26" t="s">
        <v>18</v>
      </c>
      <c r="C36" s="35" t="s">
        <v>33</v>
      </c>
      <c r="D36" s="28" t="s">
        <v>22</v>
      </c>
      <c r="E36" s="36">
        <v>535</v>
      </c>
      <c r="F36" s="36"/>
      <c r="G36" s="36"/>
      <c r="H36" s="37"/>
      <c r="I36" s="52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  <c r="DJ36" s="25"/>
      <c r="DK36" s="25"/>
      <c r="DL36" s="25"/>
      <c r="DM36" s="25"/>
      <c r="DN36" s="25"/>
      <c r="DO36" s="25"/>
      <c r="DP36" s="25"/>
      <c r="DQ36" s="25"/>
      <c r="DR36" s="25"/>
      <c r="DS36" s="25"/>
      <c r="DT36" s="25"/>
      <c r="DU36" s="25"/>
      <c r="DV36" s="25"/>
      <c r="DW36" s="25"/>
      <c r="DX36" s="25"/>
      <c r="DY36" s="25"/>
      <c r="DZ36" s="25"/>
      <c r="EA36" s="25"/>
      <c r="EB36" s="25"/>
      <c r="EC36" s="25"/>
      <c r="ED36" s="25"/>
      <c r="EE36" s="25"/>
      <c r="EF36" s="25"/>
      <c r="EG36" s="25"/>
      <c r="EH36" s="25"/>
      <c r="EI36" s="25"/>
    </row>
    <row r="37" spans="1:139" s="38" customFormat="1" ht="14.1" customHeight="1" x14ac:dyDescent="0.25">
      <c r="A37" s="41">
        <f>A36+0.1</f>
        <v>3.4000000000000004</v>
      </c>
      <c r="B37" s="26" t="s">
        <v>18</v>
      </c>
      <c r="C37" s="35" t="s">
        <v>36</v>
      </c>
      <c r="D37" s="28" t="s">
        <v>22</v>
      </c>
      <c r="E37" s="36">
        <v>768</v>
      </c>
      <c r="F37" s="36"/>
      <c r="G37" s="36"/>
      <c r="H37" s="37"/>
      <c r="I37" s="52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25"/>
      <c r="BJ37" s="25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  <c r="DJ37" s="25"/>
      <c r="DK37" s="25"/>
      <c r="DL37" s="25"/>
      <c r="DM37" s="25"/>
      <c r="DN37" s="25"/>
      <c r="DO37" s="25"/>
      <c r="DP37" s="25"/>
      <c r="DQ37" s="25"/>
      <c r="DR37" s="25"/>
      <c r="DS37" s="25"/>
      <c r="DT37" s="25"/>
      <c r="DU37" s="25"/>
      <c r="DV37" s="25"/>
      <c r="DW37" s="25"/>
      <c r="DX37" s="25"/>
      <c r="DY37" s="25"/>
      <c r="DZ37" s="25"/>
      <c r="EA37" s="25"/>
      <c r="EB37" s="25"/>
      <c r="EC37" s="25"/>
      <c r="ED37" s="25"/>
      <c r="EE37" s="25"/>
      <c r="EF37" s="25"/>
      <c r="EG37" s="25"/>
      <c r="EH37" s="25"/>
      <c r="EI37" s="25"/>
    </row>
    <row r="38" spans="1:139" s="38" customFormat="1" ht="14.1" customHeight="1" x14ac:dyDescent="0.25">
      <c r="A38" s="41">
        <f>A37+0.1</f>
        <v>3.5000000000000004</v>
      </c>
      <c r="B38" s="35"/>
      <c r="C38" s="35" t="s">
        <v>34</v>
      </c>
      <c r="D38" s="28" t="s">
        <v>22</v>
      </c>
      <c r="E38" s="36">
        <v>397</v>
      </c>
      <c r="F38" s="36"/>
      <c r="G38" s="36"/>
      <c r="H38" s="37"/>
      <c r="I38" s="52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25"/>
      <c r="BJ38" s="25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  <c r="DJ38" s="25"/>
      <c r="DK38" s="25"/>
      <c r="DL38" s="25"/>
      <c r="DM38" s="25"/>
      <c r="DN38" s="25"/>
      <c r="DO38" s="25"/>
      <c r="DP38" s="25"/>
      <c r="DQ38" s="25"/>
      <c r="DR38" s="25"/>
      <c r="DS38" s="25"/>
      <c r="DT38" s="25"/>
      <c r="DU38" s="25"/>
      <c r="DV38" s="25"/>
      <c r="DW38" s="25"/>
      <c r="DX38" s="25"/>
      <c r="DY38" s="25"/>
      <c r="DZ38" s="25"/>
      <c r="EA38" s="25"/>
      <c r="EB38" s="25"/>
      <c r="EC38" s="25"/>
      <c r="ED38" s="25"/>
      <c r="EE38" s="25"/>
      <c r="EF38" s="25"/>
      <c r="EG38" s="25"/>
      <c r="EH38" s="25"/>
      <c r="EI38" s="25"/>
    </row>
    <row r="39" spans="1:139" s="38" customFormat="1" ht="14.1" customHeight="1" x14ac:dyDescent="0.25">
      <c r="A39" s="41">
        <f>A38+0.1</f>
        <v>3.6000000000000005</v>
      </c>
      <c r="B39" s="26" t="s">
        <v>90</v>
      </c>
      <c r="C39" s="35" t="s">
        <v>35</v>
      </c>
      <c r="D39" s="28" t="s">
        <v>23</v>
      </c>
      <c r="E39" s="36">
        <v>5946</v>
      </c>
      <c r="F39" s="36"/>
      <c r="G39" s="36"/>
      <c r="H39" s="37"/>
      <c r="I39" s="52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5"/>
      <c r="BJ39" s="25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  <c r="DJ39" s="25"/>
      <c r="DK39" s="25"/>
      <c r="DL39" s="25"/>
      <c r="DM39" s="25"/>
      <c r="DN39" s="25"/>
      <c r="DO39" s="25"/>
      <c r="DP39" s="25"/>
      <c r="DQ39" s="25"/>
      <c r="DR39" s="25"/>
      <c r="DS39" s="25"/>
      <c r="DT39" s="25"/>
      <c r="DU39" s="25"/>
      <c r="DV39" s="25"/>
      <c r="DW39" s="25"/>
      <c r="DX39" s="25"/>
      <c r="DY39" s="25"/>
      <c r="DZ39" s="25"/>
      <c r="EA39" s="25"/>
      <c r="EB39" s="25"/>
      <c r="EC39" s="25"/>
      <c r="ED39" s="25"/>
      <c r="EE39" s="25"/>
      <c r="EF39" s="25"/>
      <c r="EG39" s="25"/>
      <c r="EH39" s="25"/>
      <c r="EI39" s="25"/>
    </row>
    <row r="40" spans="1:139" ht="14.1" customHeight="1" x14ac:dyDescent="0.25">
      <c r="A40" s="13">
        <v>4</v>
      </c>
      <c r="B40" s="14"/>
      <c r="C40" s="14" t="s">
        <v>68</v>
      </c>
      <c r="D40" s="20" t="s">
        <v>1</v>
      </c>
      <c r="E40" s="15"/>
      <c r="F40" s="15"/>
      <c r="G40" s="15"/>
      <c r="I40" s="52"/>
    </row>
    <row r="41" spans="1:139" s="38" customFormat="1" ht="14.1" customHeight="1" x14ac:dyDescent="0.25">
      <c r="A41" s="39">
        <v>4.0999999999999996</v>
      </c>
      <c r="B41" s="26" t="s">
        <v>19</v>
      </c>
      <c r="C41" s="35" t="s">
        <v>6</v>
      </c>
      <c r="D41" s="28" t="s">
        <v>22</v>
      </c>
      <c r="E41" s="36">
        <v>388</v>
      </c>
      <c r="F41" s="36"/>
      <c r="G41" s="36"/>
      <c r="H41" s="37"/>
      <c r="I41" s="52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  <c r="DJ41" s="25"/>
      <c r="DK41" s="25"/>
      <c r="DL41" s="25"/>
      <c r="DM41" s="25"/>
      <c r="DN41" s="25"/>
      <c r="DO41" s="25"/>
      <c r="DP41" s="25"/>
      <c r="DQ41" s="25"/>
      <c r="DR41" s="25"/>
      <c r="DS41" s="25"/>
      <c r="DT41" s="25"/>
      <c r="DU41" s="25"/>
      <c r="DV41" s="25"/>
      <c r="DW41" s="25"/>
      <c r="DX41" s="25"/>
      <c r="DY41" s="25"/>
      <c r="DZ41" s="25"/>
      <c r="EA41" s="25"/>
      <c r="EB41" s="25"/>
      <c r="EC41" s="25"/>
      <c r="ED41" s="25"/>
      <c r="EE41" s="25"/>
      <c r="EF41" s="25"/>
      <c r="EG41" s="25"/>
      <c r="EH41" s="25"/>
      <c r="EI41" s="25"/>
    </row>
    <row r="42" spans="1:139" s="38" customFormat="1" ht="27.95" customHeight="1" x14ac:dyDescent="0.25">
      <c r="A42" s="42">
        <f>A41+0.1</f>
        <v>4.1999999999999993</v>
      </c>
      <c r="B42" s="27" t="s">
        <v>20</v>
      </c>
      <c r="C42" s="43" t="s">
        <v>11</v>
      </c>
      <c r="D42" s="28" t="s">
        <v>23</v>
      </c>
      <c r="E42" s="45">
        <v>7751</v>
      </c>
      <c r="F42" s="45"/>
      <c r="G42" s="36"/>
      <c r="H42" s="37"/>
      <c r="I42" s="52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  <c r="DJ42" s="25"/>
      <c r="DK42" s="25"/>
      <c r="DL42" s="25"/>
      <c r="DM42" s="25"/>
      <c r="DN42" s="25"/>
      <c r="DO42" s="25"/>
      <c r="DP42" s="25"/>
      <c r="DQ42" s="25"/>
      <c r="DR42" s="25"/>
      <c r="DS42" s="25"/>
      <c r="DT42" s="25"/>
      <c r="DU42" s="25"/>
      <c r="DV42" s="25"/>
      <c r="DW42" s="25"/>
      <c r="DX42" s="25"/>
      <c r="DY42" s="25"/>
      <c r="DZ42" s="25"/>
      <c r="EA42" s="25"/>
      <c r="EB42" s="25"/>
      <c r="EC42" s="25"/>
      <c r="ED42" s="25"/>
      <c r="EE42" s="25"/>
      <c r="EF42" s="25"/>
      <c r="EG42" s="25"/>
      <c r="EH42" s="25"/>
      <c r="EI42" s="25"/>
    </row>
    <row r="43" spans="1:139" s="38" customFormat="1" ht="39.950000000000003" customHeight="1" x14ac:dyDescent="0.25">
      <c r="A43" s="64">
        <f>A42+0.1</f>
        <v>4.2999999999999989</v>
      </c>
      <c r="B43" s="60" t="s">
        <v>20</v>
      </c>
      <c r="C43" s="65" t="s">
        <v>12</v>
      </c>
      <c r="D43" s="50" t="s">
        <v>23</v>
      </c>
      <c r="E43" s="51">
        <v>944</v>
      </c>
      <c r="F43" s="51"/>
      <c r="G43" s="51"/>
      <c r="H43" s="37"/>
      <c r="I43" s="52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I43" s="25"/>
      <c r="BJ43" s="25"/>
      <c r="BK43" s="25"/>
      <c r="BL43" s="25"/>
      <c r="BM43" s="25"/>
      <c r="BN43" s="25"/>
      <c r="BO43" s="25"/>
      <c r="BP43" s="25"/>
      <c r="BQ43" s="25"/>
      <c r="BR43" s="25"/>
      <c r="BS43" s="25"/>
      <c r="BT43" s="25"/>
      <c r="BU43" s="25"/>
      <c r="BV43" s="25"/>
      <c r="BW43" s="25"/>
      <c r="BX43" s="25"/>
      <c r="BY43" s="25"/>
      <c r="BZ43" s="25"/>
      <c r="CA43" s="25"/>
      <c r="CB43" s="25"/>
      <c r="CC43" s="25"/>
      <c r="CD43" s="25"/>
      <c r="CE43" s="25"/>
      <c r="CF43" s="25"/>
      <c r="CG43" s="25"/>
      <c r="CH43" s="25"/>
      <c r="CI43" s="25"/>
      <c r="CJ43" s="25"/>
      <c r="CK43" s="25"/>
      <c r="CL43" s="25"/>
      <c r="CM43" s="25"/>
      <c r="CN43" s="25"/>
      <c r="CO43" s="25"/>
      <c r="CP43" s="25"/>
      <c r="CQ43" s="25"/>
      <c r="CR43" s="25"/>
      <c r="CS43" s="25"/>
      <c r="CT43" s="25"/>
      <c r="CU43" s="25"/>
      <c r="CV43" s="25"/>
      <c r="CW43" s="25"/>
      <c r="CX43" s="25"/>
      <c r="CY43" s="25"/>
      <c r="CZ43" s="25"/>
      <c r="DA43" s="25"/>
      <c r="DB43" s="25"/>
      <c r="DC43" s="25"/>
      <c r="DD43" s="25"/>
      <c r="DE43" s="25"/>
      <c r="DF43" s="25"/>
      <c r="DG43" s="25"/>
      <c r="DH43" s="25"/>
      <c r="DI43" s="25"/>
      <c r="DJ43" s="25"/>
      <c r="DK43" s="25"/>
      <c r="DL43" s="25"/>
      <c r="DM43" s="25"/>
      <c r="DN43" s="25"/>
      <c r="DO43" s="25"/>
      <c r="DP43" s="25"/>
      <c r="DQ43" s="25"/>
      <c r="DR43" s="25"/>
      <c r="DS43" s="25"/>
      <c r="DT43" s="25"/>
      <c r="DU43" s="25"/>
      <c r="DV43" s="25"/>
      <c r="DW43" s="25"/>
      <c r="DX43" s="25"/>
      <c r="DY43" s="25"/>
      <c r="DZ43" s="25"/>
      <c r="EA43" s="25"/>
      <c r="EB43" s="25"/>
      <c r="EC43" s="25"/>
      <c r="ED43" s="25"/>
      <c r="EE43" s="25"/>
      <c r="EF43" s="25"/>
      <c r="EG43" s="25"/>
      <c r="EH43" s="25"/>
      <c r="EI43" s="25"/>
    </row>
    <row r="44" spans="1:139" s="38" customFormat="1" ht="39.950000000000003" customHeight="1" x14ac:dyDescent="0.25">
      <c r="A44" s="61">
        <f>A43+0.1</f>
        <v>4.3999999999999986</v>
      </c>
      <c r="B44" s="62" t="s">
        <v>20</v>
      </c>
      <c r="C44" s="63" t="s">
        <v>13</v>
      </c>
      <c r="D44" s="28" t="s">
        <v>23</v>
      </c>
      <c r="E44" s="36">
        <v>9290</v>
      </c>
      <c r="F44" s="36"/>
      <c r="G44" s="36"/>
      <c r="H44" s="37"/>
      <c r="I44" s="52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25"/>
      <c r="BI44" s="25"/>
      <c r="BJ44" s="25"/>
      <c r="BK44" s="25"/>
      <c r="BL44" s="25"/>
      <c r="BM44" s="25"/>
      <c r="BN44" s="25"/>
      <c r="BO44" s="25"/>
      <c r="BP44" s="25"/>
      <c r="BQ44" s="25"/>
      <c r="BR44" s="25"/>
      <c r="BS44" s="25"/>
      <c r="BT44" s="25"/>
      <c r="BU44" s="25"/>
      <c r="BV44" s="25"/>
      <c r="BW44" s="25"/>
      <c r="BX44" s="25"/>
      <c r="BY44" s="25"/>
      <c r="BZ44" s="25"/>
      <c r="CA44" s="25"/>
      <c r="CB44" s="25"/>
      <c r="CC44" s="25"/>
      <c r="CD44" s="25"/>
      <c r="CE44" s="25"/>
      <c r="CF44" s="25"/>
      <c r="CG44" s="25"/>
      <c r="CH44" s="25"/>
      <c r="CI44" s="25"/>
      <c r="CJ44" s="25"/>
      <c r="CK44" s="25"/>
      <c r="CL44" s="25"/>
      <c r="CM44" s="25"/>
      <c r="CN44" s="25"/>
      <c r="CO44" s="25"/>
      <c r="CP44" s="25"/>
      <c r="CQ44" s="25"/>
      <c r="CR44" s="25"/>
      <c r="CS44" s="25"/>
      <c r="CT44" s="25"/>
      <c r="CU44" s="25"/>
      <c r="CV44" s="25"/>
      <c r="CW44" s="25"/>
      <c r="CX44" s="25"/>
      <c r="CY44" s="25"/>
      <c r="CZ44" s="25"/>
      <c r="DA44" s="25"/>
      <c r="DB44" s="25"/>
      <c r="DC44" s="25"/>
      <c r="DD44" s="25"/>
      <c r="DE44" s="25"/>
      <c r="DF44" s="25"/>
      <c r="DG44" s="25"/>
      <c r="DH44" s="25"/>
      <c r="DI44" s="25"/>
      <c r="DJ44" s="25"/>
      <c r="DK44" s="25"/>
      <c r="DL44" s="25"/>
      <c r="DM44" s="25"/>
      <c r="DN44" s="25"/>
      <c r="DO44" s="25"/>
      <c r="DP44" s="25"/>
      <c r="DQ44" s="25"/>
      <c r="DR44" s="25"/>
      <c r="DS44" s="25"/>
      <c r="DT44" s="25"/>
      <c r="DU44" s="25"/>
      <c r="DV44" s="25"/>
      <c r="DW44" s="25"/>
      <c r="DX44" s="25"/>
      <c r="DY44" s="25"/>
      <c r="DZ44" s="25"/>
      <c r="EA44" s="25"/>
      <c r="EB44" s="25"/>
      <c r="EC44" s="25"/>
      <c r="ED44" s="25"/>
      <c r="EE44" s="25"/>
      <c r="EF44" s="25"/>
      <c r="EG44" s="25"/>
      <c r="EH44" s="25"/>
      <c r="EI44" s="25"/>
    </row>
    <row r="45" spans="1:139" s="38" customFormat="1" ht="39.950000000000003" hidden="1" customHeight="1" x14ac:dyDescent="0.25">
      <c r="A45" s="42">
        <f>A44+0.1</f>
        <v>4.4999999999999982</v>
      </c>
      <c r="B45" s="27" t="s">
        <v>20</v>
      </c>
      <c r="C45" s="43" t="s">
        <v>14</v>
      </c>
      <c r="D45" s="28" t="s">
        <v>23</v>
      </c>
      <c r="E45" s="45">
        <v>0</v>
      </c>
      <c r="F45" s="45"/>
      <c r="G45" s="36"/>
      <c r="H45" s="37"/>
      <c r="I45" s="52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25"/>
      <c r="BE45" s="25"/>
      <c r="BF45" s="25"/>
      <c r="BG45" s="25"/>
      <c r="BH45" s="25"/>
      <c r="BI45" s="25"/>
      <c r="BJ45" s="25"/>
      <c r="BK45" s="25"/>
      <c r="BL45" s="25"/>
      <c r="BM45" s="25"/>
      <c r="BN45" s="25"/>
      <c r="BO45" s="25"/>
      <c r="BP45" s="25"/>
      <c r="BQ45" s="25"/>
      <c r="BR45" s="25"/>
      <c r="BS45" s="25"/>
      <c r="BT45" s="25"/>
      <c r="BU45" s="25"/>
      <c r="BV45" s="25"/>
      <c r="BW45" s="25"/>
      <c r="BX45" s="25"/>
      <c r="BY45" s="25"/>
      <c r="BZ45" s="25"/>
      <c r="CA45" s="25"/>
      <c r="CB45" s="25"/>
      <c r="CC45" s="25"/>
      <c r="CD45" s="25"/>
      <c r="CE45" s="25"/>
      <c r="CF45" s="25"/>
      <c r="CG45" s="25"/>
      <c r="CH45" s="25"/>
      <c r="CI45" s="25"/>
      <c r="CJ45" s="25"/>
      <c r="CK45" s="25"/>
      <c r="CL45" s="25"/>
      <c r="CM45" s="25"/>
      <c r="CN45" s="25"/>
      <c r="CO45" s="25"/>
      <c r="CP45" s="25"/>
      <c r="CQ45" s="25"/>
      <c r="CR45" s="25"/>
      <c r="CS45" s="25"/>
      <c r="CT45" s="25"/>
      <c r="CU45" s="25"/>
      <c r="CV45" s="25"/>
      <c r="CW45" s="25"/>
      <c r="CX45" s="25"/>
      <c r="CY45" s="25"/>
      <c r="CZ45" s="25"/>
      <c r="DA45" s="25"/>
      <c r="DB45" s="25"/>
      <c r="DC45" s="25"/>
      <c r="DD45" s="25"/>
      <c r="DE45" s="25"/>
      <c r="DF45" s="25"/>
      <c r="DG45" s="25"/>
      <c r="DH45" s="25"/>
      <c r="DI45" s="25"/>
      <c r="DJ45" s="25"/>
      <c r="DK45" s="25"/>
      <c r="DL45" s="25"/>
      <c r="DM45" s="25"/>
      <c r="DN45" s="25"/>
      <c r="DO45" s="25"/>
      <c r="DP45" s="25"/>
      <c r="DQ45" s="25"/>
      <c r="DR45" s="25"/>
      <c r="DS45" s="25"/>
      <c r="DT45" s="25"/>
      <c r="DU45" s="25"/>
      <c r="DV45" s="25"/>
      <c r="DW45" s="25"/>
      <c r="DX45" s="25"/>
      <c r="DY45" s="25"/>
      <c r="DZ45" s="25"/>
      <c r="EA45" s="25"/>
      <c r="EB45" s="25"/>
      <c r="EC45" s="25"/>
      <c r="ED45" s="25"/>
      <c r="EE45" s="25"/>
      <c r="EF45" s="25"/>
      <c r="EG45" s="25"/>
      <c r="EH45" s="25"/>
      <c r="EI45" s="25"/>
    </row>
    <row r="46" spans="1:139" ht="14.1" hidden="1" customHeight="1" x14ac:dyDescent="0.25">
      <c r="A46" s="13">
        <v>5</v>
      </c>
      <c r="B46" s="14"/>
      <c r="C46" s="14" t="s">
        <v>99</v>
      </c>
      <c r="D46" s="20" t="s">
        <v>1</v>
      </c>
      <c r="E46" s="15"/>
      <c r="F46" s="15"/>
      <c r="G46" s="15"/>
      <c r="I46" s="52"/>
    </row>
    <row r="47" spans="1:139" ht="27.95" hidden="1" customHeight="1" x14ac:dyDescent="0.25">
      <c r="A47" s="16">
        <v>5.0999999999999996</v>
      </c>
      <c r="B47" s="31" t="s">
        <v>100</v>
      </c>
      <c r="C47" s="46" t="s">
        <v>101</v>
      </c>
      <c r="D47" s="19" t="s">
        <v>23</v>
      </c>
      <c r="E47" s="11">
        <v>0</v>
      </c>
      <c r="F47" s="12"/>
      <c r="G47" s="36"/>
      <c r="I47" s="52"/>
    </row>
    <row r="48" spans="1:139" ht="14.1" customHeight="1" x14ac:dyDescent="0.25">
      <c r="A48" s="13">
        <v>6</v>
      </c>
      <c r="B48" s="14"/>
      <c r="C48" s="14" t="s">
        <v>37</v>
      </c>
      <c r="D48" s="20" t="s">
        <v>1</v>
      </c>
      <c r="E48" s="15"/>
      <c r="F48" s="15"/>
      <c r="G48" s="15"/>
      <c r="I48" s="52"/>
    </row>
    <row r="49" spans="1:139" s="38" customFormat="1" ht="14.1" customHeight="1" x14ac:dyDescent="0.25">
      <c r="A49" s="39">
        <v>6.1</v>
      </c>
      <c r="B49" s="27" t="s">
        <v>21</v>
      </c>
      <c r="C49" s="44" t="s">
        <v>2</v>
      </c>
      <c r="D49" s="29" t="s">
        <v>71</v>
      </c>
      <c r="E49" s="45">
        <v>50</v>
      </c>
      <c r="F49" s="45"/>
      <c r="G49" s="36"/>
      <c r="H49" s="37"/>
      <c r="I49" s="52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5"/>
      <c r="BC49" s="25"/>
      <c r="BD49" s="25"/>
      <c r="BE49" s="25"/>
      <c r="BF49" s="25"/>
      <c r="BG49" s="25"/>
      <c r="BH49" s="25"/>
      <c r="BI49" s="25"/>
      <c r="BJ49" s="25"/>
      <c r="BK49" s="25"/>
      <c r="BL49" s="25"/>
      <c r="BM49" s="25"/>
      <c r="BN49" s="25"/>
      <c r="BO49" s="25"/>
      <c r="BP49" s="25"/>
      <c r="BQ49" s="25"/>
      <c r="BR49" s="25"/>
      <c r="BS49" s="25"/>
      <c r="BT49" s="25"/>
      <c r="BU49" s="25"/>
      <c r="BV49" s="25"/>
      <c r="BW49" s="25"/>
      <c r="BX49" s="25"/>
      <c r="BY49" s="25"/>
      <c r="BZ49" s="25"/>
      <c r="CA49" s="25"/>
      <c r="CB49" s="25"/>
      <c r="CC49" s="25"/>
      <c r="CD49" s="25"/>
      <c r="CE49" s="25"/>
      <c r="CF49" s="25"/>
      <c r="CG49" s="25"/>
      <c r="CH49" s="25"/>
      <c r="CI49" s="25"/>
      <c r="CJ49" s="25"/>
      <c r="CK49" s="25"/>
      <c r="CL49" s="25"/>
      <c r="CM49" s="25"/>
      <c r="CN49" s="25"/>
      <c r="CO49" s="25"/>
      <c r="CP49" s="25"/>
      <c r="CQ49" s="25"/>
      <c r="CR49" s="25"/>
      <c r="CS49" s="25"/>
      <c r="CT49" s="25"/>
      <c r="CU49" s="25"/>
      <c r="CV49" s="25"/>
      <c r="CW49" s="25"/>
      <c r="CX49" s="25"/>
      <c r="CY49" s="25"/>
      <c r="CZ49" s="25"/>
      <c r="DA49" s="25"/>
      <c r="DB49" s="25"/>
      <c r="DC49" s="25"/>
      <c r="DD49" s="25"/>
      <c r="DE49" s="25"/>
      <c r="DF49" s="25"/>
      <c r="DG49" s="25"/>
      <c r="DH49" s="25"/>
      <c r="DI49" s="25"/>
      <c r="DJ49" s="25"/>
      <c r="DK49" s="25"/>
      <c r="DL49" s="25"/>
      <c r="DM49" s="25"/>
      <c r="DN49" s="25"/>
      <c r="DO49" s="25"/>
      <c r="DP49" s="25"/>
      <c r="DQ49" s="25"/>
      <c r="DR49" s="25"/>
      <c r="DS49" s="25"/>
      <c r="DT49" s="25"/>
      <c r="DU49" s="25"/>
      <c r="DV49" s="25"/>
      <c r="DW49" s="25"/>
      <c r="DX49" s="25"/>
      <c r="DY49" s="25"/>
      <c r="DZ49" s="25"/>
      <c r="EA49" s="25"/>
      <c r="EB49" s="25"/>
      <c r="EC49" s="25"/>
      <c r="ED49" s="25"/>
      <c r="EE49" s="25"/>
      <c r="EF49" s="25"/>
      <c r="EG49" s="25"/>
      <c r="EH49" s="25"/>
      <c r="EI49" s="25"/>
    </row>
    <row r="50" spans="1:139" s="38" customFormat="1" ht="14.1" hidden="1" customHeight="1" x14ac:dyDescent="0.25">
      <c r="A50" s="47">
        <f>A49+0.1</f>
        <v>6.1999999999999993</v>
      </c>
      <c r="B50" s="26" t="s">
        <v>21</v>
      </c>
      <c r="C50" s="44" t="s">
        <v>3</v>
      </c>
      <c r="D50" s="29" t="s">
        <v>71</v>
      </c>
      <c r="E50" s="45">
        <v>0</v>
      </c>
      <c r="F50" s="45"/>
      <c r="G50" s="36"/>
      <c r="H50" s="37"/>
      <c r="I50" s="52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5"/>
      <c r="BD50" s="25"/>
      <c r="BE50" s="25"/>
      <c r="BF50" s="25"/>
      <c r="BG50" s="25"/>
      <c r="BH50" s="25"/>
      <c r="BI50" s="25"/>
      <c r="BJ50" s="25"/>
      <c r="BK50" s="25"/>
      <c r="BL50" s="25"/>
      <c r="BM50" s="25"/>
      <c r="BN50" s="25"/>
      <c r="BO50" s="25"/>
      <c r="BP50" s="25"/>
      <c r="BQ50" s="25"/>
      <c r="BR50" s="25"/>
      <c r="BS50" s="25"/>
      <c r="BT50" s="25"/>
      <c r="BU50" s="25"/>
      <c r="BV50" s="25"/>
      <c r="BW50" s="25"/>
      <c r="BX50" s="25"/>
      <c r="BY50" s="25"/>
      <c r="BZ50" s="25"/>
      <c r="CA50" s="25"/>
      <c r="CB50" s="25"/>
      <c r="CC50" s="25"/>
      <c r="CD50" s="25"/>
      <c r="CE50" s="25"/>
      <c r="CF50" s="25"/>
      <c r="CG50" s="25"/>
      <c r="CH50" s="25"/>
      <c r="CI50" s="25"/>
      <c r="CJ50" s="25"/>
      <c r="CK50" s="25"/>
      <c r="CL50" s="25"/>
      <c r="CM50" s="25"/>
      <c r="CN50" s="25"/>
      <c r="CO50" s="25"/>
      <c r="CP50" s="25"/>
      <c r="CQ50" s="25"/>
      <c r="CR50" s="25"/>
      <c r="CS50" s="25"/>
      <c r="CT50" s="25"/>
      <c r="CU50" s="25"/>
      <c r="CV50" s="25"/>
      <c r="CW50" s="25"/>
      <c r="CX50" s="25"/>
      <c r="CY50" s="25"/>
      <c r="CZ50" s="25"/>
      <c r="DA50" s="25"/>
      <c r="DB50" s="25"/>
      <c r="DC50" s="25"/>
      <c r="DD50" s="25"/>
      <c r="DE50" s="25"/>
      <c r="DF50" s="25"/>
      <c r="DG50" s="25"/>
      <c r="DH50" s="25"/>
      <c r="DI50" s="25"/>
      <c r="DJ50" s="25"/>
      <c r="DK50" s="25"/>
      <c r="DL50" s="25"/>
      <c r="DM50" s="25"/>
      <c r="DN50" s="25"/>
      <c r="DO50" s="25"/>
      <c r="DP50" s="25"/>
      <c r="DQ50" s="25"/>
      <c r="DR50" s="25"/>
      <c r="DS50" s="25"/>
      <c r="DT50" s="25"/>
      <c r="DU50" s="25"/>
      <c r="DV50" s="25"/>
      <c r="DW50" s="25"/>
      <c r="DX50" s="25"/>
      <c r="DY50" s="25"/>
      <c r="DZ50" s="25"/>
      <c r="EA50" s="25"/>
      <c r="EB50" s="25"/>
      <c r="EC50" s="25"/>
      <c r="ED50" s="25"/>
      <c r="EE50" s="25"/>
      <c r="EF50" s="25"/>
      <c r="EG50" s="25"/>
      <c r="EH50" s="25"/>
      <c r="EI50" s="25"/>
    </row>
    <row r="51" spans="1:139" s="38" customFormat="1" ht="14.1" customHeight="1" x14ac:dyDescent="0.25">
      <c r="A51" s="47">
        <f>A50+0.1</f>
        <v>6.2999999999999989</v>
      </c>
      <c r="B51" s="27" t="s">
        <v>21</v>
      </c>
      <c r="C51" s="44" t="s">
        <v>4</v>
      </c>
      <c r="D51" s="29" t="s">
        <v>71</v>
      </c>
      <c r="E51" s="45">
        <v>21</v>
      </c>
      <c r="F51" s="45"/>
      <c r="G51" s="36"/>
      <c r="H51" s="37"/>
      <c r="I51" s="52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25"/>
      <c r="BA51" s="25"/>
      <c r="BB51" s="25"/>
      <c r="BC51" s="25"/>
      <c r="BD51" s="25"/>
      <c r="BE51" s="25"/>
      <c r="BF51" s="25"/>
      <c r="BG51" s="25"/>
      <c r="BH51" s="25"/>
      <c r="BI51" s="25"/>
      <c r="BJ51" s="25"/>
      <c r="BK51" s="25"/>
      <c r="BL51" s="25"/>
      <c r="BM51" s="25"/>
      <c r="BN51" s="25"/>
      <c r="BO51" s="25"/>
      <c r="BP51" s="25"/>
      <c r="BQ51" s="25"/>
      <c r="BR51" s="25"/>
      <c r="BS51" s="25"/>
      <c r="BT51" s="25"/>
      <c r="BU51" s="25"/>
      <c r="BV51" s="25"/>
      <c r="BW51" s="25"/>
      <c r="BX51" s="25"/>
      <c r="BY51" s="25"/>
      <c r="BZ51" s="25"/>
      <c r="CA51" s="25"/>
      <c r="CB51" s="25"/>
      <c r="CC51" s="25"/>
      <c r="CD51" s="25"/>
      <c r="CE51" s="25"/>
      <c r="CF51" s="25"/>
      <c r="CG51" s="25"/>
      <c r="CH51" s="25"/>
      <c r="CI51" s="25"/>
      <c r="CJ51" s="25"/>
      <c r="CK51" s="25"/>
      <c r="CL51" s="25"/>
      <c r="CM51" s="25"/>
      <c r="CN51" s="25"/>
      <c r="CO51" s="25"/>
      <c r="CP51" s="25"/>
      <c r="CQ51" s="25"/>
      <c r="CR51" s="25"/>
      <c r="CS51" s="25"/>
      <c r="CT51" s="25"/>
      <c r="CU51" s="25"/>
      <c r="CV51" s="25"/>
      <c r="CW51" s="25"/>
      <c r="CX51" s="25"/>
      <c r="CY51" s="25"/>
      <c r="CZ51" s="25"/>
      <c r="DA51" s="25"/>
      <c r="DB51" s="25"/>
      <c r="DC51" s="25"/>
      <c r="DD51" s="25"/>
      <c r="DE51" s="25"/>
      <c r="DF51" s="25"/>
      <c r="DG51" s="25"/>
      <c r="DH51" s="25"/>
      <c r="DI51" s="25"/>
      <c r="DJ51" s="25"/>
      <c r="DK51" s="25"/>
      <c r="DL51" s="25"/>
      <c r="DM51" s="25"/>
      <c r="DN51" s="25"/>
      <c r="DO51" s="25"/>
      <c r="DP51" s="25"/>
      <c r="DQ51" s="25"/>
      <c r="DR51" s="25"/>
      <c r="DS51" s="25"/>
      <c r="DT51" s="25"/>
      <c r="DU51" s="25"/>
      <c r="DV51" s="25"/>
      <c r="DW51" s="25"/>
      <c r="DX51" s="25"/>
      <c r="DY51" s="25"/>
      <c r="DZ51" s="25"/>
      <c r="EA51" s="25"/>
      <c r="EB51" s="25"/>
      <c r="EC51" s="25"/>
      <c r="ED51" s="25"/>
      <c r="EE51" s="25"/>
      <c r="EF51" s="25"/>
      <c r="EG51" s="25"/>
      <c r="EH51" s="25"/>
      <c r="EI51" s="25"/>
    </row>
    <row r="52" spans="1:139" s="38" customFormat="1" ht="14.1" customHeight="1" x14ac:dyDescent="0.25">
      <c r="A52" s="47">
        <f>A51+0.1</f>
        <v>6.3999999999999986</v>
      </c>
      <c r="B52" s="24" t="s">
        <v>21</v>
      </c>
      <c r="C52" s="44" t="s">
        <v>92</v>
      </c>
      <c r="D52" s="28" t="s">
        <v>23</v>
      </c>
      <c r="E52" s="45">
        <v>34</v>
      </c>
      <c r="F52" s="45"/>
      <c r="G52" s="36"/>
      <c r="H52" s="37"/>
      <c r="I52" s="52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25"/>
      <c r="BA52" s="25"/>
      <c r="BB52" s="25"/>
      <c r="BC52" s="25"/>
      <c r="BD52" s="25"/>
      <c r="BE52" s="25"/>
      <c r="BF52" s="25"/>
      <c r="BG52" s="25"/>
      <c r="BH52" s="25"/>
      <c r="BI52" s="25"/>
      <c r="BJ52" s="25"/>
      <c r="BK52" s="25"/>
      <c r="BL52" s="25"/>
      <c r="BM52" s="25"/>
      <c r="BN52" s="25"/>
      <c r="BO52" s="25"/>
      <c r="BP52" s="25"/>
      <c r="BQ52" s="25"/>
      <c r="BR52" s="25"/>
      <c r="BS52" s="25"/>
      <c r="BT52" s="25"/>
      <c r="BU52" s="25"/>
      <c r="BV52" s="25"/>
      <c r="BW52" s="25"/>
      <c r="BX52" s="25"/>
      <c r="BY52" s="25"/>
      <c r="BZ52" s="25"/>
      <c r="CA52" s="25"/>
      <c r="CB52" s="25"/>
      <c r="CC52" s="25"/>
      <c r="CD52" s="25"/>
      <c r="CE52" s="25"/>
      <c r="CF52" s="25"/>
      <c r="CG52" s="25"/>
      <c r="CH52" s="25"/>
      <c r="CI52" s="25"/>
      <c r="CJ52" s="25"/>
      <c r="CK52" s="25"/>
      <c r="CL52" s="25"/>
      <c r="CM52" s="25"/>
      <c r="CN52" s="25"/>
      <c r="CO52" s="25"/>
      <c r="CP52" s="25"/>
      <c r="CQ52" s="25"/>
      <c r="CR52" s="25"/>
      <c r="CS52" s="25"/>
      <c r="CT52" s="25"/>
      <c r="CU52" s="25"/>
      <c r="CV52" s="25"/>
      <c r="CW52" s="25"/>
      <c r="CX52" s="25"/>
      <c r="CY52" s="25"/>
      <c r="CZ52" s="25"/>
      <c r="DA52" s="25"/>
      <c r="DB52" s="25"/>
      <c r="DC52" s="25"/>
      <c r="DD52" s="25"/>
      <c r="DE52" s="25"/>
      <c r="DF52" s="25"/>
      <c r="DG52" s="25"/>
      <c r="DH52" s="25"/>
      <c r="DI52" s="25"/>
      <c r="DJ52" s="25"/>
      <c r="DK52" s="25"/>
      <c r="DL52" s="25"/>
      <c r="DM52" s="25"/>
      <c r="DN52" s="25"/>
      <c r="DO52" s="25"/>
      <c r="DP52" s="25"/>
      <c r="DQ52" s="25"/>
      <c r="DR52" s="25"/>
      <c r="DS52" s="25"/>
      <c r="DT52" s="25"/>
      <c r="DU52" s="25"/>
      <c r="DV52" s="25"/>
      <c r="DW52" s="25"/>
      <c r="DX52" s="25"/>
      <c r="DY52" s="25"/>
      <c r="DZ52" s="25"/>
      <c r="EA52" s="25"/>
      <c r="EB52" s="25"/>
      <c r="EC52" s="25"/>
      <c r="ED52" s="25"/>
      <c r="EE52" s="25"/>
      <c r="EF52" s="25"/>
      <c r="EG52" s="25"/>
      <c r="EH52" s="25"/>
      <c r="EI52" s="25"/>
    </row>
    <row r="53" spans="1:139" s="38" customFormat="1" ht="14.1" customHeight="1" x14ac:dyDescent="0.25">
      <c r="A53" s="47">
        <f>A52+0.1</f>
        <v>6.4999999999999982</v>
      </c>
      <c r="B53" s="24" t="s">
        <v>21</v>
      </c>
      <c r="C53" s="44" t="s">
        <v>93</v>
      </c>
      <c r="D53" s="30" t="s">
        <v>74</v>
      </c>
      <c r="E53" s="45">
        <v>6.8</v>
      </c>
      <c r="F53" s="45"/>
      <c r="G53" s="36"/>
      <c r="H53" s="37"/>
      <c r="I53" s="52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5"/>
      <c r="BP53" s="25"/>
      <c r="BQ53" s="25"/>
      <c r="BR53" s="25"/>
      <c r="BS53" s="25"/>
      <c r="BT53" s="25"/>
      <c r="BU53" s="25"/>
      <c r="BV53" s="25"/>
      <c r="BW53" s="25"/>
      <c r="BX53" s="25"/>
      <c r="BY53" s="25"/>
      <c r="BZ53" s="25"/>
      <c r="CA53" s="25"/>
      <c r="CB53" s="25"/>
      <c r="CC53" s="25"/>
      <c r="CD53" s="25"/>
      <c r="CE53" s="25"/>
      <c r="CF53" s="25"/>
      <c r="CG53" s="25"/>
      <c r="CH53" s="25"/>
      <c r="CI53" s="25"/>
      <c r="CJ53" s="25"/>
      <c r="CK53" s="25"/>
      <c r="CL53" s="25"/>
      <c r="CM53" s="25"/>
      <c r="CN53" s="25"/>
      <c r="CO53" s="25"/>
      <c r="CP53" s="25"/>
      <c r="CQ53" s="25"/>
      <c r="CR53" s="25"/>
      <c r="CS53" s="25"/>
      <c r="CT53" s="25"/>
      <c r="CU53" s="25"/>
      <c r="CV53" s="25"/>
      <c r="CW53" s="25"/>
      <c r="CX53" s="25"/>
      <c r="CY53" s="25"/>
      <c r="CZ53" s="25"/>
      <c r="DA53" s="25"/>
      <c r="DB53" s="25"/>
      <c r="DC53" s="25"/>
      <c r="DD53" s="25"/>
      <c r="DE53" s="25"/>
      <c r="DF53" s="25"/>
      <c r="DG53" s="25"/>
      <c r="DH53" s="25"/>
      <c r="DI53" s="25"/>
      <c r="DJ53" s="25"/>
      <c r="DK53" s="25"/>
      <c r="DL53" s="25"/>
      <c r="DM53" s="25"/>
      <c r="DN53" s="25"/>
      <c r="DO53" s="25"/>
      <c r="DP53" s="25"/>
      <c r="DQ53" s="25"/>
      <c r="DR53" s="25"/>
      <c r="DS53" s="25"/>
      <c r="DT53" s="25"/>
      <c r="DU53" s="25"/>
      <c r="DV53" s="25"/>
      <c r="DW53" s="25"/>
      <c r="DX53" s="25"/>
      <c r="DY53" s="25"/>
      <c r="DZ53" s="25"/>
      <c r="EA53" s="25"/>
      <c r="EB53" s="25"/>
      <c r="EC53" s="25"/>
      <c r="ED53" s="25"/>
      <c r="EE53" s="25"/>
      <c r="EF53" s="25"/>
      <c r="EG53" s="25"/>
      <c r="EH53" s="25"/>
      <c r="EI53" s="25"/>
    </row>
    <row r="54" spans="1:139" s="38" customFormat="1" ht="27.75" customHeight="1" x14ac:dyDescent="0.25">
      <c r="A54" s="57">
        <v>6.6</v>
      </c>
      <c r="B54" s="53"/>
      <c r="C54" s="54" t="s">
        <v>105</v>
      </c>
      <c r="D54" s="55" t="s">
        <v>106</v>
      </c>
      <c r="E54" s="56">
        <v>1</v>
      </c>
      <c r="F54" s="56"/>
      <c r="G54" s="58"/>
      <c r="H54" s="37"/>
      <c r="I54" s="52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25"/>
      <c r="AX54" s="25"/>
      <c r="AY54" s="25"/>
      <c r="AZ54" s="25"/>
      <c r="BA54" s="25"/>
      <c r="BB54" s="25"/>
      <c r="BC54" s="25"/>
      <c r="BD54" s="25"/>
      <c r="BE54" s="25"/>
      <c r="BF54" s="25"/>
      <c r="BG54" s="25"/>
      <c r="BH54" s="25"/>
      <c r="BI54" s="25"/>
      <c r="BJ54" s="25"/>
      <c r="BK54" s="25"/>
      <c r="BL54" s="25"/>
      <c r="BM54" s="25"/>
      <c r="BN54" s="25"/>
      <c r="BO54" s="25"/>
      <c r="BP54" s="25"/>
      <c r="BQ54" s="25"/>
      <c r="BR54" s="25"/>
      <c r="BS54" s="25"/>
      <c r="BT54" s="25"/>
      <c r="BU54" s="25"/>
      <c r="BV54" s="25"/>
      <c r="BW54" s="25"/>
      <c r="BX54" s="25"/>
      <c r="BY54" s="25"/>
      <c r="BZ54" s="25"/>
      <c r="CA54" s="25"/>
      <c r="CB54" s="25"/>
      <c r="CC54" s="25"/>
      <c r="CD54" s="25"/>
      <c r="CE54" s="25"/>
      <c r="CF54" s="25"/>
      <c r="CG54" s="25"/>
      <c r="CH54" s="25"/>
      <c r="CI54" s="25"/>
      <c r="CJ54" s="25"/>
      <c r="CK54" s="25"/>
      <c r="CL54" s="25"/>
      <c r="CM54" s="25"/>
      <c r="CN54" s="25"/>
      <c r="CO54" s="25"/>
      <c r="CP54" s="25"/>
      <c r="CQ54" s="25"/>
      <c r="CR54" s="25"/>
      <c r="CS54" s="25"/>
      <c r="CT54" s="25"/>
      <c r="CU54" s="25"/>
      <c r="CV54" s="25"/>
      <c r="CW54" s="25"/>
      <c r="CX54" s="25"/>
      <c r="CY54" s="25"/>
      <c r="CZ54" s="25"/>
      <c r="DA54" s="25"/>
      <c r="DB54" s="25"/>
      <c r="DC54" s="25"/>
      <c r="DD54" s="25"/>
      <c r="DE54" s="25"/>
      <c r="DF54" s="25"/>
      <c r="DG54" s="25"/>
      <c r="DH54" s="25"/>
      <c r="DI54" s="25"/>
      <c r="DJ54" s="25"/>
      <c r="DK54" s="25"/>
      <c r="DL54" s="25"/>
      <c r="DM54" s="25"/>
      <c r="DN54" s="25"/>
      <c r="DO54" s="25"/>
      <c r="DP54" s="25"/>
      <c r="DQ54" s="25"/>
      <c r="DR54" s="25"/>
      <c r="DS54" s="25"/>
      <c r="DT54" s="25"/>
      <c r="DU54" s="25"/>
      <c r="DV54" s="25"/>
      <c r="DW54" s="25"/>
      <c r="DX54" s="25"/>
      <c r="DY54" s="25"/>
      <c r="DZ54" s="25"/>
      <c r="EA54" s="25"/>
      <c r="EB54" s="25"/>
      <c r="EC54" s="25"/>
      <c r="ED54" s="25"/>
      <c r="EE54" s="25"/>
      <c r="EF54" s="25"/>
      <c r="EG54" s="25"/>
      <c r="EH54" s="25"/>
      <c r="EI54" s="25"/>
    </row>
    <row r="55" spans="1:139" ht="14.1" customHeight="1" x14ac:dyDescent="0.25">
      <c r="A55" s="13">
        <v>7</v>
      </c>
      <c r="B55" s="14"/>
      <c r="C55" s="14" t="s">
        <v>38</v>
      </c>
      <c r="D55" s="20" t="s">
        <v>1</v>
      </c>
      <c r="E55" s="15"/>
      <c r="F55" s="15"/>
      <c r="G55" s="15"/>
      <c r="I55" s="52"/>
    </row>
    <row r="56" spans="1:139" s="38" customFormat="1" ht="14.1" customHeight="1" x14ac:dyDescent="0.25">
      <c r="A56" s="48">
        <v>7.1</v>
      </c>
      <c r="B56" s="44"/>
      <c r="C56" s="44" t="s">
        <v>94</v>
      </c>
      <c r="D56" s="30" t="s">
        <v>74</v>
      </c>
      <c r="E56" s="45">
        <v>8</v>
      </c>
      <c r="F56" s="45"/>
      <c r="G56" s="36"/>
      <c r="H56" s="37"/>
      <c r="I56" s="52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5"/>
      <c r="BA56" s="25"/>
      <c r="BB56" s="25"/>
      <c r="BC56" s="25"/>
      <c r="BD56" s="25"/>
      <c r="BE56" s="25"/>
      <c r="BF56" s="25"/>
      <c r="BG56" s="25"/>
      <c r="BH56" s="25"/>
      <c r="BI56" s="25"/>
      <c r="BJ56" s="25"/>
      <c r="BK56" s="25"/>
      <c r="BL56" s="25"/>
      <c r="BM56" s="25"/>
      <c r="BN56" s="25"/>
      <c r="BO56" s="25"/>
      <c r="BP56" s="25"/>
      <c r="BQ56" s="25"/>
      <c r="BR56" s="25"/>
      <c r="BS56" s="25"/>
      <c r="BT56" s="25"/>
      <c r="BU56" s="25"/>
      <c r="BV56" s="25"/>
      <c r="BW56" s="25"/>
      <c r="BX56" s="25"/>
      <c r="BY56" s="25"/>
      <c r="BZ56" s="25"/>
      <c r="CA56" s="25"/>
      <c r="CB56" s="25"/>
      <c r="CC56" s="25"/>
      <c r="CD56" s="25"/>
      <c r="CE56" s="25"/>
      <c r="CF56" s="25"/>
      <c r="CG56" s="25"/>
      <c r="CH56" s="25"/>
      <c r="CI56" s="25"/>
      <c r="CJ56" s="25"/>
      <c r="CK56" s="25"/>
      <c r="CL56" s="25"/>
      <c r="CM56" s="25"/>
      <c r="CN56" s="25"/>
      <c r="CO56" s="25"/>
      <c r="CP56" s="25"/>
      <c r="CQ56" s="25"/>
      <c r="CR56" s="25"/>
      <c r="CS56" s="25"/>
      <c r="CT56" s="25"/>
      <c r="CU56" s="25"/>
      <c r="CV56" s="25"/>
      <c r="CW56" s="25"/>
      <c r="CX56" s="25"/>
      <c r="CY56" s="25"/>
      <c r="CZ56" s="25"/>
      <c r="DA56" s="25"/>
      <c r="DB56" s="25"/>
      <c r="DC56" s="25"/>
      <c r="DD56" s="25"/>
      <c r="DE56" s="25"/>
      <c r="DF56" s="25"/>
      <c r="DG56" s="25"/>
      <c r="DH56" s="25"/>
      <c r="DI56" s="25"/>
      <c r="DJ56" s="25"/>
      <c r="DK56" s="25"/>
      <c r="DL56" s="25"/>
      <c r="DM56" s="25"/>
      <c r="DN56" s="25"/>
      <c r="DO56" s="25"/>
      <c r="DP56" s="25"/>
      <c r="DQ56" s="25"/>
      <c r="DR56" s="25"/>
      <c r="DS56" s="25"/>
      <c r="DT56" s="25"/>
      <c r="DU56" s="25"/>
      <c r="DV56" s="25"/>
      <c r="DW56" s="25"/>
      <c r="DX56" s="25"/>
      <c r="DY56" s="25"/>
      <c r="DZ56" s="25"/>
      <c r="EA56" s="25"/>
      <c r="EB56" s="25"/>
      <c r="EC56" s="25"/>
      <c r="ED56" s="25"/>
      <c r="EE56" s="25"/>
      <c r="EF56" s="25"/>
      <c r="EG56" s="25"/>
      <c r="EH56" s="25"/>
      <c r="EI56" s="25"/>
    </row>
    <row r="57" spans="1:139" s="38" customFormat="1" ht="14.1" customHeight="1" x14ac:dyDescent="0.25">
      <c r="A57" s="48">
        <f>A56+0.1</f>
        <v>7.1999999999999993</v>
      </c>
      <c r="B57" s="27" t="s">
        <v>87</v>
      </c>
      <c r="C57" s="44" t="s">
        <v>95</v>
      </c>
      <c r="D57" s="30" t="s">
        <v>74</v>
      </c>
      <c r="E57" s="45">
        <v>1</v>
      </c>
      <c r="F57" s="45"/>
      <c r="G57" s="36"/>
      <c r="H57" s="37"/>
      <c r="I57" s="52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5"/>
      <c r="AY57" s="25"/>
      <c r="AZ57" s="25"/>
      <c r="BA57" s="25"/>
      <c r="BB57" s="25"/>
      <c r="BC57" s="25"/>
      <c r="BD57" s="25"/>
      <c r="BE57" s="25"/>
      <c r="BF57" s="25"/>
      <c r="BG57" s="25"/>
      <c r="BH57" s="25"/>
      <c r="BI57" s="25"/>
      <c r="BJ57" s="25"/>
      <c r="BK57" s="25"/>
      <c r="BL57" s="25"/>
      <c r="BM57" s="25"/>
      <c r="BN57" s="25"/>
      <c r="BO57" s="25"/>
      <c r="BP57" s="25"/>
      <c r="BQ57" s="25"/>
      <c r="BR57" s="25"/>
      <c r="BS57" s="25"/>
      <c r="BT57" s="25"/>
      <c r="BU57" s="25"/>
      <c r="BV57" s="25"/>
      <c r="BW57" s="25"/>
      <c r="BX57" s="25"/>
      <c r="BY57" s="25"/>
      <c r="BZ57" s="25"/>
      <c r="CA57" s="25"/>
      <c r="CB57" s="25"/>
      <c r="CC57" s="25"/>
      <c r="CD57" s="25"/>
      <c r="CE57" s="25"/>
      <c r="CF57" s="25"/>
      <c r="CG57" s="25"/>
      <c r="CH57" s="25"/>
      <c r="CI57" s="25"/>
      <c r="CJ57" s="25"/>
      <c r="CK57" s="25"/>
      <c r="CL57" s="25"/>
      <c r="CM57" s="25"/>
      <c r="CN57" s="25"/>
      <c r="CO57" s="25"/>
      <c r="CP57" s="25"/>
      <c r="CQ57" s="25"/>
      <c r="CR57" s="25"/>
      <c r="CS57" s="25"/>
      <c r="CT57" s="25"/>
      <c r="CU57" s="25"/>
      <c r="CV57" s="25"/>
      <c r="CW57" s="25"/>
      <c r="CX57" s="25"/>
      <c r="CY57" s="25"/>
      <c r="CZ57" s="25"/>
      <c r="DA57" s="25"/>
      <c r="DB57" s="25"/>
      <c r="DC57" s="25"/>
      <c r="DD57" s="25"/>
      <c r="DE57" s="25"/>
      <c r="DF57" s="25"/>
      <c r="DG57" s="25"/>
      <c r="DH57" s="25"/>
      <c r="DI57" s="25"/>
      <c r="DJ57" s="25"/>
      <c r="DK57" s="25"/>
      <c r="DL57" s="25"/>
      <c r="DM57" s="25"/>
      <c r="DN57" s="25"/>
      <c r="DO57" s="25"/>
      <c r="DP57" s="25"/>
      <c r="DQ57" s="25"/>
      <c r="DR57" s="25"/>
      <c r="DS57" s="25"/>
      <c r="DT57" s="25"/>
      <c r="DU57" s="25"/>
      <c r="DV57" s="25"/>
      <c r="DW57" s="25"/>
      <c r="DX57" s="25"/>
      <c r="DY57" s="25"/>
      <c r="DZ57" s="25"/>
      <c r="EA57" s="25"/>
      <c r="EB57" s="25"/>
      <c r="EC57" s="25"/>
      <c r="ED57" s="25"/>
      <c r="EE57" s="25"/>
      <c r="EF57" s="25"/>
      <c r="EG57" s="25"/>
      <c r="EH57" s="25"/>
      <c r="EI57" s="25"/>
    </row>
    <row r="58" spans="1:139" s="38" customFormat="1" ht="14.1" customHeight="1" x14ac:dyDescent="0.25">
      <c r="A58" s="48">
        <f t="shared" ref="A58:A63" si="1">A57+0.1</f>
        <v>7.2999999999999989</v>
      </c>
      <c r="B58" s="27" t="s">
        <v>87</v>
      </c>
      <c r="C58" s="44" t="s">
        <v>96</v>
      </c>
      <c r="D58" s="30" t="s">
        <v>74</v>
      </c>
      <c r="E58" s="45">
        <v>5</v>
      </c>
      <c r="F58" s="45"/>
      <c r="G58" s="36"/>
      <c r="H58" s="37"/>
      <c r="I58" s="52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5"/>
      <c r="BB58" s="25"/>
      <c r="BC58" s="25"/>
      <c r="BD58" s="25"/>
      <c r="BE58" s="25"/>
      <c r="BF58" s="25"/>
      <c r="BG58" s="25"/>
      <c r="BH58" s="25"/>
      <c r="BI58" s="25"/>
      <c r="BJ58" s="25"/>
      <c r="BK58" s="25"/>
      <c r="BL58" s="25"/>
      <c r="BM58" s="25"/>
      <c r="BN58" s="25"/>
      <c r="BO58" s="25"/>
      <c r="BP58" s="25"/>
      <c r="BQ58" s="25"/>
      <c r="BR58" s="25"/>
      <c r="BS58" s="25"/>
      <c r="BT58" s="25"/>
      <c r="BU58" s="25"/>
      <c r="BV58" s="25"/>
      <c r="BW58" s="25"/>
      <c r="BX58" s="25"/>
      <c r="BY58" s="25"/>
      <c r="BZ58" s="25"/>
      <c r="CA58" s="25"/>
      <c r="CB58" s="25"/>
      <c r="CC58" s="25"/>
      <c r="CD58" s="25"/>
      <c r="CE58" s="25"/>
      <c r="CF58" s="25"/>
      <c r="CG58" s="25"/>
      <c r="CH58" s="25"/>
      <c r="CI58" s="25"/>
      <c r="CJ58" s="25"/>
      <c r="CK58" s="25"/>
      <c r="CL58" s="25"/>
      <c r="CM58" s="25"/>
      <c r="CN58" s="25"/>
      <c r="CO58" s="25"/>
      <c r="CP58" s="25"/>
      <c r="CQ58" s="25"/>
      <c r="CR58" s="25"/>
      <c r="CS58" s="25"/>
      <c r="CT58" s="25"/>
      <c r="CU58" s="25"/>
      <c r="CV58" s="25"/>
      <c r="CW58" s="25"/>
      <c r="CX58" s="25"/>
      <c r="CY58" s="25"/>
      <c r="CZ58" s="25"/>
      <c r="DA58" s="25"/>
      <c r="DB58" s="25"/>
      <c r="DC58" s="25"/>
      <c r="DD58" s="25"/>
      <c r="DE58" s="25"/>
      <c r="DF58" s="25"/>
      <c r="DG58" s="25"/>
      <c r="DH58" s="25"/>
      <c r="DI58" s="25"/>
      <c r="DJ58" s="25"/>
      <c r="DK58" s="25"/>
      <c r="DL58" s="25"/>
      <c r="DM58" s="25"/>
      <c r="DN58" s="25"/>
      <c r="DO58" s="25"/>
      <c r="DP58" s="25"/>
      <c r="DQ58" s="25"/>
      <c r="DR58" s="25"/>
      <c r="DS58" s="25"/>
      <c r="DT58" s="25"/>
      <c r="DU58" s="25"/>
      <c r="DV58" s="25"/>
      <c r="DW58" s="25"/>
      <c r="DX58" s="25"/>
      <c r="DY58" s="25"/>
      <c r="DZ58" s="25"/>
      <c r="EA58" s="25"/>
      <c r="EB58" s="25"/>
      <c r="EC58" s="25"/>
      <c r="ED58" s="25"/>
      <c r="EE58" s="25"/>
      <c r="EF58" s="25"/>
      <c r="EG58" s="25"/>
      <c r="EH58" s="25"/>
      <c r="EI58" s="25"/>
    </row>
    <row r="59" spans="1:139" s="38" customFormat="1" ht="14.1" customHeight="1" x14ac:dyDescent="0.25">
      <c r="A59" s="48">
        <f t="shared" si="1"/>
        <v>7.3999999999999986</v>
      </c>
      <c r="B59" s="27" t="s">
        <v>87</v>
      </c>
      <c r="C59" s="44" t="s">
        <v>97</v>
      </c>
      <c r="D59" s="30" t="s">
        <v>74</v>
      </c>
      <c r="E59" s="45">
        <v>2</v>
      </c>
      <c r="F59" s="45"/>
      <c r="G59" s="36"/>
      <c r="H59" s="37"/>
      <c r="I59" s="52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BD59" s="25"/>
      <c r="BE59" s="25"/>
      <c r="BF59" s="25"/>
      <c r="BG59" s="25"/>
      <c r="BH59" s="25"/>
      <c r="BI59" s="25"/>
      <c r="BJ59" s="25"/>
      <c r="BK59" s="25"/>
      <c r="BL59" s="25"/>
      <c r="BM59" s="25"/>
      <c r="BN59" s="25"/>
      <c r="BO59" s="25"/>
      <c r="BP59" s="25"/>
      <c r="BQ59" s="25"/>
      <c r="BR59" s="25"/>
      <c r="BS59" s="25"/>
      <c r="BT59" s="25"/>
      <c r="BU59" s="25"/>
      <c r="BV59" s="25"/>
      <c r="BW59" s="25"/>
      <c r="BX59" s="25"/>
      <c r="BY59" s="25"/>
      <c r="BZ59" s="25"/>
      <c r="CA59" s="25"/>
      <c r="CB59" s="25"/>
      <c r="CC59" s="25"/>
      <c r="CD59" s="25"/>
      <c r="CE59" s="25"/>
      <c r="CF59" s="25"/>
      <c r="CG59" s="25"/>
      <c r="CH59" s="25"/>
      <c r="CI59" s="25"/>
      <c r="CJ59" s="25"/>
      <c r="CK59" s="25"/>
      <c r="CL59" s="25"/>
      <c r="CM59" s="25"/>
      <c r="CN59" s="25"/>
      <c r="CO59" s="25"/>
      <c r="CP59" s="25"/>
      <c r="CQ59" s="25"/>
      <c r="CR59" s="25"/>
      <c r="CS59" s="25"/>
      <c r="CT59" s="25"/>
      <c r="CU59" s="25"/>
      <c r="CV59" s="25"/>
      <c r="CW59" s="25"/>
      <c r="CX59" s="25"/>
      <c r="CY59" s="25"/>
      <c r="CZ59" s="25"/>
      <c r="DA59" s="25"/>
      <c r="DB59" s="25"/>
      <c r="DC59" s="25"/>
      <c r="DD59" s="25"/>
      <c r="DE59" s="25"/>
      <c r="DF59" s="25"/>
      <c r="DG59" s="25"/>
      <c r="DH59" s="25"/>
      <c r="DI59" s="25"/>
      <c r="DJ59" s="25"/>
      <c r="DK59" s="25"/>
      <c r="DL59" s="25"/>
      <c r="DM59" s="25"/>
      <c r="DN59" s="25"/>
      <c r="DO59" s="25"/>
      <c r="DP59" s="25"/>
      <c r="DQ59" s="25"/>
      <c r="DR59" s="25"/>
      <c r="DS59" s="25"/>
      <c r="DT59" s="25"/>
      <c r="DU59" s="25"/>
      <c r="DV59" s="25"/>
      <c r="DW59" s="25"/>
      <c r="DX59" s="25"/>
      <c r="DY59" s="25"/>
      <c r="DZ59" s="25"/>
      <c r="EA59" s="25"/>
      <c r="EB59" s="25"/>
      <c r="EC59" s="25"/>
      <c r="ED59" s="25"/>
      <c r="EE59" s="25"/>
      <c r="EF59" s="25"/>
      <c r="EG59" s="25"/>
      <c r="EH59" s="25"/>
      <c r="EI59" s="25"/>
    </row>
    <row r="60" spans="1:139" s="38" customFormat="1" ht="14.1" customHeight="1" x14ac:dyDescent="0.25">
      <c r="A60" s="48">
        <f t="shared" si="1"/>
        <v>7.4999999999999982</v>
      </c>
      <c r="B60" s="27" t="s">
        <v>87</v>
      </c>
      <c r="C60" s="44" t="s">
        <v>98</v>
      </c>
      <c r="D60" s="30" t="s">
        <v>74</v>
      </c>
      <c r="E60" s="45">
        <v>4</v>
      </c>
      <c r="F60" s="45"/>
      <c r="G60" s="36"/>
      <c r="H60" s="37"/>
      <c r="I60" s="52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  <c r="BD60" s="25"/>
      <c r="BE60" s="25"/>
      <c r="BF60" s="25"/>
      <c r="BG60" s="25"/>
      <c r="BH60" s="25"/>
      <c r="BI60" s="25"/>
      <c r="BJ60" s="25"/>
      <c r="BK60" s="25"/>
      <c r="BL60" s="25"/>
      <c r="BM60" s="25"/>
      <c r="BN60" s="25"/>
      <c r="BO60" s="25"/>
      <c r="BP60" s="25"/>
      <c r="BQ60" s="25"/>
      <c r="BR60" s="25"/>
      <c r="BS60" s="25"/>
      <c r="BT60" s="25"/>
      <c r="BU60" s="25"/>
      <c r="BV60" s="25"/>
      <c r="BW60" s="25"/>
      <c r="BX60" s="25"/>
      <c r="BY60" s="25"/>
      <c r="BZ60" s="25"/>
      <c r="CA60" s="25"/>
      <c r="CB60" s="25"/>
      <c r="CC60" s="25"/>
      <c r="CD60" s="25"/>
      <c r="CE60" s="25"/>
      <c r="CF60" s="25"/>
      <c r="CG60" s="25"/>
      <c r="CH60" s="25"/>
      <c r="CI60" s="25"/>
      <c r="CJ60" s="25"/>
      <c r="CK60" s="25"/>
      <c r="CL60" s="25"/>
      <c r="CM60" s="25"/>
      <c r="CN60" s="25"/>
      <c r="CO60" s="25"/>
      <c r="CP60" s="25"/>
      <c r="CQ60" s="25"/>
      <c r="CR60" s="25"/>
      <c r="CS60" s="25"/>
      <c r="CT60" s="25"/>
      <c r="CU60" s="25"/>
      <c r="CV60" s="25"/>
      <c r="CW60" s="25"/>
      <c r="CX60" s="25"/>
      <c r="CY60" s="25"/>
      <c r="CZ60" s="25"/>
      <c r="DA60" s="25"/>
      <c r="DB60" s="25"/>
      <c r="DC60" s="25"/>
      <c r="DD60" s="25"/>
      <c r="DE60" s="25"/>
      <c r="DF60" s="25"/>
      <c r="DG60" s="25"/>
      <c r="DH60" s="25"/>
      <c r="DI60" s="25"/>
      <c r="DJ60" s="25"/>
      <c r="DK60" s="25"/>
      <c r="DL60" s="25"/>
      <c r="DM60" s="25"/>
      <c r="DN60" s="25"/>
      <c r="DO60" s="25"/>
      <c r="DP60" s="25"/>
      <c r="DQ60" s="25"/>
      <c r="DR60" s="25"/>
      <c r="DS60" s="25"/>
      <c r="DT60" s="25"/>
      <c r="DU60" s="25"/>
      <c r="DV60" s="25"/>
      <c r="DW60" s="25"/>
      <c r="DX60" s="25"/>
      <c r="DY60" s="25"/>
      <c r="DZ60" s="25"/>
      <c r="EA60" s="25"/>
      <c r="EB60" s="25"/>
      <c r="EC60" s="25"/>
      <c r="ED60" s="25"/>
      <c r="EE60" s="25"/>
      <c r="EF60" s="25"/>
      <c r="EG60" s="25"/>
      <c r="EH60" s="25"/>
      <c r="EI60" s="25"/>
    </row>
    <row r="61" spans="1:139" s="38" customFormat="1" ht="14.1" customHeight="1" x14ac:dyDescent="0.25">
      <c r="A61" s="48">
        <f t="shared" si="1"/>
        <v>7.5999999999999979</v>
      </c>
      <c r="B61" s="27" t="s">
        <v>88</v>
      </c>
      <c r="C61" s="44" t="s">
        <v>5</v>
      </c>
      <c r="D61" s="30" t="s">
        <v>74</v>
      </c>
      <c r="E61" s="45">
        <v>8</v>
      </c>
      <c r="F61" s="45"/>
      <c r="G61" s="36"/>
      <c r="H61" s="37"/>
      <c r="I61" s="52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  <c r="BI61" s="25"/>
      <c r="BJ61" s="25"/>
      <c r="BK61" s="25"/>
      <c r="BL61" s="25"/>
      <c r="BM61" s="25"/>
      <c r="BN61" s="25"/>
      <c r="BO61" s="25"/>
      <c r="BP61" s="25"/>
      <c r="BQ61" s="25"/>
      <c r="BR61" s="25"/>
      <c r="BS61" s="25"/>
      <c r="BT61" s="25"/>
      <c r="BU61" s="25"/>
      <c r="BV61" s="25"/>
      <c r="BW61" s="25"/>
      <c r="BX61" s="25"/>
      <c r="BY61" s="25"/>
      <c r="BZ61" s="25"/>
      <c r="CA61" s="25"/>
      <c r="CB61" s="25"/>
      <c r="CC61" s="25"/>
      <c r="CD61" s="25"/>
      <c r="CE61" s="25"/>
      <c r="CF61" s="25"/>
      <c r="CG61" s="25"/>
      <c r="CH61" s="25"/>
      <c r="CI61" s="25"/>
      <c r="CJ61" s="25"/>
      <c r="CK61" s="25"/>
      <c r="CL61" s="25"/>
      <c r="CM61" s="25"/>
      <c r="CN61" s="25"/>
      <c r="CO61" s="25"/>
      <c r="CP61" s="25"/>
      <c r="CQ61" s="25"/>
      <c r="CR61" s="25"/>
      <c r="CS61" s="25"/>
      <c r="CT61" s="25"/>
      <c r="CU61" s="25"/>
      <c r="CV61" s="25"/>
      <c r="CW61" s="25"/>
      <c r="CX61" s="25"/>
      <c r="CY61" s="25"/>
      <c r="CZ61" s="25"/>
      <c r="DA61" s="25"/>
      <c r="DB61" s="25"/>
      <c r="DC61" s="25"/>
      <c r="DD61" s="25"/>
      <c r="DE61" s="25"/>
      <c r="DF61" s="25"/>
      <c r="DG61" s="25"/>
      <c r="DH61" s="25"/>
      <c r="DI61" s="25"/>
      <c r="DJ61" s="25"/>
      <c r="DK61" s="25"/>
      <c r="DL61" s="25"/>
      <c r="DM61" s="25"/>
      <c r="DN61" s="25"/>
      <c r="DO61" s="25"/>
      <c r="DP61" s="25"/>
      <c r="DQ61" s="25"/>
      <c r="DR61" s="25"/>
      <c r="DS61" s="25"/>
      <c r="DT61" s="25"/>
      <c r="DU61" s="25"/>
      <c r="DV61" s="25"/>
      <c r="DW61" s="25"/>
      <c r="DX61" s="25"/>
      <c r="DY61" s="25"/>
      <c r="DZ61" s="25"/>
      <c r="EA61" s="25"/>
      <c r="EB61" s="25"/>
      <c r="EC61" s="25"/>
      <c r="ED61" s="25"/>
      <c r="EE61" s="25"/>
      <c r="EF61" s="25"/>
      <c r="EG61" s="25"/>
      <c r="EH61" s="25"/>
      <c r="EI61" s="25"/>
    </row>
    <row r="62" spans="1:139" s="38" customFormat="1" ht="14.1" customHeight="1" x14ac:dyDescent="0.25">
      <c r="A62" s="48">
        <f t="shared" si="1"/>
        <v>7.6999999999999975</v>
      </c>
      <c r="B62" s="27" t="s">
        <v>89</v>
      </c>
      <c r="C62" s="44" t="s">
        <v>40</v>
      </c>
      <c r="D62" s="30" t="s">
        <v>71</v>
      </c>
      <c r="E62" s="45">
        <v>44</v>
      </c>
      <c r="F62" s="44"/>
      <c r="G62" s="36"/>
      <c r="H62" s="37"/>
      <c r="I62" s="52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  <c r="BG62" s="25"/>
      <c r="BH62" s="25"/>
      <c r="BI62" s="25"/>
      <c r="BJ62" s="25"/>
      <c r="BK62" s="25"/>
      <c r="BL62" s="25"/>
      <c r="BM62" s="25"/>
      <c r="BN62" s="25"/>
      <c r="BO62" s="25"/>
      <c r="BP62" s="25"/>
      <c r="BQ62" s="25"/>
      <c r="BR62" s="25"/>
      <c r="BS62" s="25"/>
      <c r="BT62" s="25"/>
      <c r="BU62" s="25"/>
      <c r="BV62" s="25"/>
      <c r="BW62" s="25"/>
      <c r="BX62" s="25"/>
      <c r="BY62" s="25"/>
      <c r="BZ62" s="25"/>
      <c r="CA62" s="25"/>
      <c r="CB62" s="25"/>
      <c r="CC62" s="25"/>
      <c r="CD62" s="25"/>
      <c r="CE62" s="25"/>
      <c r="CF62" s="25"/>
      <c r="CG62" s="25"/>
      <c r="CH62" s="25"/>
      <c r="CI62" s="25"/>
      <c r="CJ62" s="25"/>
      <c r="CK62" s="25"/>
      <c r="CL62" s="25"/>
      <c r="CM62" s="25"/>
      <c r="CN62" s="25"/>
      <c r="CO62" s="25"/>
      <c r="CP62" s="25"/>
      <c r="CQ62" s="25"/>
      <c r="CR62" s="25"/>
      <c r="CS62" s="25"/>
      <c r="CT62" s="25"/>
      <c r="CU62" s="25"/>
      <c r="CV62" s="25"/>
      <c r="CW62" s="25"/>
      <c r="CX62" s="25"/>
      <c r="CY62" s="25"/>
      <c r="CZ62" s="25"/>
      <c r="DA62" s="25"/>
      <c r="DB62" s="25"/>
      <c r="DC62" s="25"/>
      <c r="DD62" s="25"/>
      <c r="DE62" s="25"/>
      <c r="DF62" s="25"/>
      <c r="DG62" s="25"/>
      <c r="DH62" s="25"/>
      <c r="DI62" s="25"/>
      <c r="DJ62" s="25"/>
      <c r="DK62" s="25"/>
      <c r="DL62" s="25"/>
      <c r="DM62" s="25"/>
      <c r="DN62" s="25"/>
      <c r="DO62" s="25"/>
      <c r="DP62" s="25"/>
      <c r="DQ62" s="25"/>
      <c r="DR62" s="25"/>
      <c r="DS62" s="25"/>
      <c r="DT62" s="25"/>
      <c r="DU62" s="25"/>
      <c r="DV62" s="25"/>
      <c r="DW62" s="25"/>
      <c r="DX62" s="25"/>
      <c r="DY62" s="25"/>
      <c r="DZ62" s="25"/>
      <c r="EA62" s="25"/>
      <c r="EB62" s="25"/>
      <c r="EC62" s="25"/>
      <c r="ED62" s="25"/>
      <c r="EE62" s="25"/>
      <c r="EF62" s="25"/>
      <c r="EG62" s="25"/>
      <c r="EH62" s="25"/>
      <c r="EI62" s="25"/>
    </row>
    <row r="63" spans="1:139" s="38" customFormat="1" ht="14.1" customHeight="1" x14ac:dyDescent="0.25">
      <c r="A63" s="59">
        <f t="shared" si="1"/>
        <v>7.7999999999999972</v>
      </c>
      <c r="B63" s="60" t="s">
        <v>89</v>
      </c>
      <c r="C63" s="49" t="s">
        <v>0</v>
      </c>
      <c r="D63" s="50" t="s">
        <v>74</v>
      </c>
      <c r="E63" s="51">
        <v>4</v>
      </c>
      <c r="F63" s="51"/>
      <c r="G63" s="51"/>
      <c r="H63" s="37"/>
      <c r="I63" s="52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  <c r="BD63" s="25"/>
      <c r="BE63" s="25"/>
      <c r="BF63" s="25"/>
      <c r="BG63" s="25"/>
      <c r="BH63" s="25"/>
      <c r="BI63" s="25"/>
      <c r="BJ63" s="25"/>
      <c r="BK63" s="25"/>
      <c r="BL63" s="25"/>
      <c r="BM63" s="25"/>
      <c r="BN63" s="25"/>
      <c r="BO63" s="25"/>
      <c r="BP63" s="25"/>
      <c r="BQ63" s="25"/>
      <c r="BR63" s="25"/>
      <c r="BS63" s="25"/>
      <c r="BT63" s="25"/>
      <c r="BU63" s="25"/>
      <c r="BV63" s="25"/>
      <c r="BW63" s="25"/>
      <c r="BX63" s="25"/>
      <c r="BY63" s="25"/>
      <c r="BZ63" s="25"/>
      <c r="CA63" s="25"/>
      <c r="CB63" s="25"/>
      <c r="CC63" s="25"/>
      <c r="CD63" s="25"/>
      <c r="CE63" s="25"/>
      <c r="CF63" s="25"/>
      <c r="CG63" s="25"/>
      <c r="CH63" s="25"/>
      <c r="CI63" s="25"/>
      <c r="CJ63" s="25"/>
      <c r="CK63" s="25"/>
      <c r="CL63" s="25"/>
      <c r="CM63" s="25"/>
      <c r="CN63" s="25"/>
      <c r="CO63" s="25"/>
      <c r="CP63" s="25"/>
      <c r="CQ63" s="25"/>
      <c r="CR63" s="25"/>
      <c r="CS63" s="25"/>
      <c r="CT63" s="25"/>
      <c r="CU63" s="25"/>
      <c r="CV63" s="25"/>
      <c r="CW63" s="25"/>
      <c r="CX63" s="25"/>
      <c r="CY63" s="25"/>
      <c r="CZ63" s="25"/>
      <c r="DA63" s="25"/>
      <c r="DB63" s="25"/>
      <c r="DC63" s="25"/>
      <c r="DD63" s="25"/>
      <c r="DE63" s="25"/>
      <c r="DF63" s="25"/>
      <c r="DG63" s="25"/>
      <c r="DH63" s="25"/>
      <c r="DI63" s="25"/>
      <c r="DJ63" s="25"/>
      <c r="DK63" s="25"/>
      <c r="DL63" s="25"/>
      <c r="DM63" s="25"/>
      <c r="DN63" s="25"/>
      <c r="DO63" s="25"/>
      <c r="DP63" s="25"/>
      <c r="DQ63" s="25"/>
      <c r="DR63" s="25"/>
      <c r="DS63" s="25"/>
      <c r="DT63" s="25"/>
      <c r="DU63" s="25"/>
      <c r="DV63" s="25"/>
      <c r="DW63" s="25"/>
      <c r="DX63" s="25"/>
      <c r="DY63" s="25"/>
      <c r="DZ63" s="25"/>
      <c r="EA63" s="25"/>
      <c r="EB63" s="25"/>
      <c r="EC63" s="25"/>
      <c r="ED63" s="25"/>
      <c r="EE63" s="25"/>
      <c r="EF63" s="25"/>
      <c r="EG63" s="25"/>
      <c r="EH63" s="25"/>
      <c r="EI63" s="25"/>
    </row>
    <row r="64" spans="1:139" ht="12.95" customHeight="1" x14ac:dyDescent="0.25">
      <c r="D64" s="8" t="s">
        <v>59</v>
      </c>
      <c r="E64" s="69" t="s">
        <v>63</v>
      </c>
      <c r="F64" s="69"/>
      <c r="G64" s="9">
        <f>SUM(G19:G63)</f>
        <v>0</v>
      </c>
    </row>
    <row r="65" spans="1:7" ht="12.95" customHeight="1" x14ac:dyDescent="0.25">
      <c r="C65" s="23"/>
      <c r="D65" s="8" t="s">
        <v>60</v>
      </c>
      <c r="E65" s="69" t="s">
        <v>104</v>
      </c>
      <c r="F65" s="69"/>
      <c r="G65" s="9">
        <f>0.05*G64</f>
        <v>0</v>
      </c>
    </row>
    <row r="66" spans="1:7" ht="12.95" customHeight="1" x14ac:dyDescent="0.25">
      <c r="C66" s="23"/>
      <c r="D66" s="8" t="s">
        <v>61</v>
      </c>
      <c r="E66" s="69" t="s">
        <v>64</v>
      </c>
      <c r="F66" s="69"/>
      <c r="G66" s="9">
        <f>SUM(G64:G65)</f>
        <v>0</v>
      </c>
    </row>
    <row r="67" spans="1:7" ht="12.95" customHeight="1" x14ac:dyDescent="0.25">
      <c r="C67" s="23"/>
      <c r="D67" s="8" t="s">
        <v>62</v>
      </c>
      <c r="E67" s="69" t="s">
        <v>103</v>
      </c>
      <c r="F67" s="69"/>
      <c r="G67" s="9">
        <f>0.22*G66</f>
        <v>0</v>
      </c>
    </row>
    <row r="68" spans="1:7" ht="12.95" customHeight="1" x14ac:dyDescent="0.25">
      <c r="D68" s="10"/>
      <c r="E68" s="69" t="s">
        <v>65</v>
      </c>
      <c r="F68" s="69"/>
      <c r="G68" s="9">
        <f>SUM(G66:G67)</f>
        <v>0</v>
      </c>
    </row>
    <row r="69" spans="1:7" ht="12.95" customHeight="1" x14ac:dyDescent="0.25">
      <c r="C69" s="5"/>
    </row>
    <row r="70" spans="1:7" ht="12.95" customHeight="1" x14ac:dyDescent="0.25">
      <c r="C70" s="5"/>
    </row>
    <row r="71" spans="1:7" ht="12.95" customHeight="1" x14ac:dyDescent="0.25">
      <c r="A71" s="76" t="s">
        <v>15</v>
      </c>
      <c r="B71" s="77"/>
      <c r="C71" s="77"/>
      <c r="D71" s="77"/>
      <c r="E71" s="77"/>
      <c r="F71" s="78"/>
      <c r="G71" s="78"/>
    </row>
    <row r="72" spans="1:7" ht="12.95" customHeight="1" x14ac:dyDescent="0.25">
      <c r="A72" s="76" t="s">
        <v>39</v>
      </c>
      <c r="B72" s="77"/>
      <c r="C72" s="77"/>
      <c r="D72" s="77"/>
      <c r="E72" s="77"/>
      <c r="F72" s="78"/>
      <c r="G72" s="78"/>
    </row>
    <row r="73" spans="1:7" ht="12.95" customHeight="1" x14ac:dyDescent="0.25">
      <c r="A73" s="32"/>
      <c r="B73" s="33"/>
      <c r="C73" s="33"/>
      <c r="D73" s="33"/>
      <c r="E73" s="33"/>
    </row>
    <row r="74" spans="1:7" ht="12.95" customHeight="1" x14ac:dyDescent="0.25"/>
    <row r="75" spans="1:7" ht="12.95" customHeight="1" x14ac:dyDescent="0.25">
      <c r="C75" s="5" t="s">
        <v>108</v>
      </c>
    </row>
    <row r="76" spans="1:7" x14ac:dyDescent="0.25">
      <c r="C76" s="4" t="s">
        <v>109</v>
      </c>
    </row>
  </sheetData>
  <mergeCells count="21">
    <mergeCell ref="A72:G72"/>
    <mergeCell ref="B14:G14"/>
    <mergeCell ref="B9:G9"/>
    <mergeCell ref="B10:G10"/>
    <mergeCell ref="B11:G11"/>
    <mergeCell ref="B12:G12"/>
    <mergeCell ref="E68:F68"/>
    <mergeCell ref="E67:F67"/>
    <mergeCell ref="E66:F66"/>
    <mergeCell ref="A71:G71"/>
    <mergeCell ref="E65:F65"/>
    <mergeCell ref="B8:G8"/>
    <mergeCell ref="B2:G2"/>
    <mergeCell ref="B3:G3"/>
    <mergeCell ref="B4:G4"/>
    <mergeCell ref="B13:G13"/>
    <mergeCell ref="B5:G5"/>
    <mergeCell ref="E64:F64"/>
    <mergeCell ref="A1:G1"/>
    <mergeCell ref="B6:G6"/>
    <mergeCell ref="B7:G7"/>
  </mergeCells>
  <phoneticPr fontId="1" type="noConversion"/>
  <pageMargins left="0.55118110236220474" right="0.55118110236220474" top="0.78740157480314965" bottom="0.78740157480314965" header="0.51181102362204722" footer="0.51181102362204722"/>
  <pageSetup paperSize="9" scale="90" firstPageNumber="6" orientation="landscape" useFirstPageNumber="1" r:id="rId1"/>
  <headerFooter alignWithMargins="0">
    <oddHeader xml:space="preserve">&amp;L&amp;"Times New Roman,Regular"&amp;8Pašvaldības ceļa Līvāni – Aizpurieši – Sila Sproģi – Daukstes – Silavas rekonstrukcija.&amp;C&amp;"Times New Roman,Regular"&amp;8&amp;P&amp;R&amp;"Times New Roman,Regular"&amp;8 4. sējums
</oddHeader>
    <oddFooter>&amp;R&amp;"Times New Roman,Regular"&amp;8Projektēšanas konsultatīvā firma - akciju sabiedrība
&amp;"Times New Roman,Italic"CEĻUPROJEKTS</oddFooter>
  </headerFooter>
  <rowBreaks count="1" manualBreakCount="1">
    <brk id="43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DDS</vt:lpstr>
      <vt:lpstr>DDS!Print_Area</vt:lpstr>
      <vt:lpstr>DDS!Print_Titles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Andrisg</dc:creator>
  <cp:lastModifiedBy>Ainārs Skromāns</cp:lastModifiedBy>
  <cp:lastPrinted>2012-05-21T14:22:43Z</cp:lastPrinted>
  <dcterms:created xsi:type="dcterms:W3CDTF">1996-10-14T23:33:28Z</dcterms:created>
  <dcterms:modified xsi:type="dcterms:W3CDTF">2012-05-23T13:43:20Z</dcterms:modified>
</cp:coreProperties>
</file>